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9240" activeTab="1"/>
  </bookViews>
  <sheets>
    <sheet name="Φύλλο1" sheetId="1" r:id="rId1"/>
    <sheet name="Φύλλο2" sheetId="2" r:id="rId2"/>
    <sheet name="Γράφημα1" sheetId="3" r:id="rId3"/>
    <sheet name="Φύλλο3" sheetId="4" r:id="rId4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<sst xmlns="http://schemas.openxmlformats.org/spreadsheetml/2006/main" count="26" uniqueCount="26">
  <si>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 xml:space="preserve">χρονια </t>
  </si>
  <si>
    <t>επενδυση 1</t>
  </si>
  <si>
    <t>επενδυση 2</t>
  </si>
  <si>
    <t>κοστος</t>
  </si>
  <si>
    <t>στοχος</t>
  </si>
  <si>
    <t>επιτοκιο</t>
  </si>
  <si>
    <t>περιοδος επανεισπραξης 3 χρονια</t>
  </si>
  <si>
    <t>ΠΑΡΟΥΣΑ ΑΞΙΑ 4 ΧΡΟΝΙΑ</t>
  </si>
  <si>
    <t>ΠΑΡΟΥΣΑ ΑΞΙΑ 3 ΧΡΟΝΙΑ</t>
  </si>
  <si>
    <t>ΠΑΡΟΥΣΑ ΑΞΙΑ 2 ΧΡΟΝΙΑ</t>
  </si>
  <si>
    <t>ΣΥΝΤΕΛΕΣΤΗΣ ΕΣΩΤΕΡΙΚΗΣ ΑΠΟΔΟΣΗΣ</t>
  </si>
  <si>
    <t>ΕΚΡΟΗ</t>
  </si>
  <si>
    <t>ΑΠΟΔΟΣΗ ΕΝΕΡΓΗΤΙΚΟΥ 1 ΕΤΟΣ</t>
  </si>
  <si>
    <t>ΕΤΟΣ</t>
  </si>
  <si>
    <t>ΤΑΜΕΙΑΚΕΣ ΡΟΕΣ</t>
  </si>
  <si>
    <t>ΚΟΣΤΟΣ</t>
  </si>
  <si>
    <t>Σεναρια</t>
  </si>
  <si>
    <t>Καθαρη Παρουσα αξια</t>
  </si>
  <si>
    <t>ΜΕΣΗ ΤΙΜΗ ΚΠΑ</t>
  </si>
  <si>
    <t>ΤΥΠΙΚΗ ΑΠΟΚΛΙΣΗ ΚΠΑ</t>
  </si>
  <si>
    <t>ΣΥΝΤΕΛΕΣΤΗΣ ΜΕΤΑΒΛΗΤΟΤΗΤΑΣ</t>
  </si>
  <si>
    <t>ΕΠΙΤΟΚΙΟ ΕΤΗΣΙΟ</t>
  </si>
  <si>
    <t>ΜΕΣΗ ΤΙΜΗ ΡΟΩΝ ΑΝΑ ΕΤΟΣ</t>
  </si>
  <si>
    <t>Τυπικη αποκλιση ροων ανα ετος</t>
  </si>
  <si>
    <t>συντελεστης μεταβλητοτητας</t>
  </si>
  <si>
    <t>ΚΑΘΑΡΗ ΠΑΡΟΥΣΑ ΑΞΙΑ ΜΕΣΩΝ ΤΑΜΕΙΑΚΩΝ ΡΟΩΝ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</si>
</sst>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7"/>
      <name val="Arial"/>
      <family val="2"/>
    </font>
    <font>
      <b/>
      <sz val="10"/>
      <color indexed="5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8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Σεναρια της επενδυσης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Φύλλο2!$C$4:$H$4</c:f>
              <c:numCache>
                <c:ptCount val="6"/>
                <c:pt idx="0">
                  <c:v>1</c:v>
                </c:pt>
                <c:pt idx="1">
                  <c:v>1000</c:v>
                </c:pt>
                <c:pt idx="2">
                  <c:v>2000</c:v>
                </c:pt>
                <c:pt idx="3">
                  <c:v>1000</c:v>
                </c:pt>
                <c:pt idx="4">
                  <c:v>3000</c:v>
                </c:pt>
                <c:pt idx="5">
                  <c:v>5000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Φύλλο2!$C$5:$H$5</c:f>
              <c:numCache>
                <c:ptCount val="6"/>
                <c:pt idx="0">
                  <c:v>2</c:v>
                </c:pt>
                <c:pt idx="1">
                  <c:v>2000</c:v>
                </c:pt>
                <c:pt idx="2">
                  <c:v>1850</c:v>
                </c:pt>
                <c:pt idx="3">
                  <c:v>850</c:v>
                </c:pt>
                <c:pt idx="4">
                  <c:v>2800</c:v>
                </c:pt>
                <c:pt idx="5">
                  <c:v>4500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Φύλλο2!$C$6:$H$6</c:f>
              <c:numCache>
                <c:ptCount val="6"/>
                <c:pt idx="0">
                  <c:v>3</c:v>
                </c:pt>
                <c:pt idx="1">
                  <c:v>1500</c:v>
                </c:pt>
                <c:pt idx="2">
                  <c:v>2300</c:v>
                </c:pt>
                <c:pt idx="3">
                  <c:v>1200</c:v>
                </c:pt>
                <c:pt idx="4">
                  <c:v>3200</c:v>
                </c:pt>
                <c:pt idx="5">
                  <c:v>5500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Φύλλο2!$C$7:$H$7</c:f>
              <c:numCache>
                <c:ptCount val="6"/>
                <c:pt idx="0">
                  <c:v>4</c:v>
                </c:pt>
                <c:pt idx="1">
                  <c:v>5000</c:v>
                </c:pt>
                <c:pt idx="2">
                  <c:v>2500</c:v>
                </c:pt>
                <c:pt idx="3">
                  <c:v>1100</c:v>
                </c:pt>
                <c:pt idx="4">
                  <c:v>2900</c:v>
                </c:pt>
                <c:pt idx="5">
                  <c:v>6000</c:v>
                </c:pt>
              </c:numCache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Ετη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Ενδεχομενες Χρηματοροες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07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9" sqref="B9"/>
    </sheetView>
  </sheetViews>
  <sheetFormatPr defaultColWidth="9.140625" defaultRowHeight="12.75"/>
  <cols>
    <col min="1" max="1" width="36.7109375" style="0" customWidth="1"/>
    <col min="2" max="3" width="10.710937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11</v>
      </c>
      <c r="B2">
        <v>-10000</v>
      </c>
      <c r="C2">
        <v>-10000</v>
      </c>
    </row>
    <row r="3" spans="1:6" ht="12.75">
      <c r="A3">
        <v>1</v>
      </c>
      <c r="B3">
        <v>5000</v>
      </c>
      <c r="C3">
        <v>3000</v>
      </c>
      <c r="E3" t="s">
        <v>3</v>
      </c>
      <c r="F3">
        <v>10000</v>
      </c>
    </row>
    <row r="4" spans="1:6" ht="12.75">
      <c r="A4">
        <v>2</v>
      </c>
      <c r="B4">
        <v>6000</v>
      </c>
      <c r="C4">
        <v>7000</v>
      </c>
      <c r="E4" t="s">
        <v>5</v>
      </c>
      <c r="F4" s="1">
        <v>0.12</v>
      </c>
    </row>
    <row r="5" spans="1:6" ht="12.75">
      <c r="A5">
        <v>3</v>
      </c>
      <c r="B5">
        <v>2000</v>
      </c>
      <c r="C5">
        <v>6000</v>
      </c>
      <c r="E5" t="s">
        <v>4</v>
      </c>
      <c r="F5" t="s">
        <v>6</v>
      </c>
    </row>
    <row r="6" spans="1:3" ht="12.75">
      <c r="A6">
        <v>4</v>
      </c>
      <c r="B6">
        <v>3000</v>
      </c>
      <c r="C6">
        <v>6000</v>
      </c>
    </row>
    <row r="7" spans="1:3" ht="12.75">
      <c r="A7" t="s">
        <v>7</v>
      </c>
      <c r="B7" s="2">
        <f>NPV(F4,B3:B6)</f>
        <v>12577.563710433149</v>
      </c>
      <c r="C7" s="2">
        <f>NPV(F4,C3:C6)</f>
        <v>16342.718528738022</v>
      </c>
    </row>
    <row r="8" spans="1:3" ht="12.75">
      <c r="A8" t="s">
        <v>8</v>
      </c>
      <c r="B8" s="2">
        <f>NPV(F4,B3:B5)</f>
        <v>10671.009475218656</v>
      </c>
      <c r="C8" s="2">
        <f>NPV(F4,C3:C5)</f>
        <v>12529.610058309036</v>
      </c>
    </row>
    <row r="9" spans="1:3" ht="12.75">
      <c r="A9" t="s">
        <v>9</v>
      </c>
      <c r="B9" s="2">
        <f>NPV(F4,B3:B4)</f>
        <v>9247.448979591836</v>
      </c>
      <c r="C9" s="2">
        <f>NPV(F4,C3:C4)</f>
        <v>8258.92857142857</v>
      </c>
    </row>
    <row r="10" spans="1:3" ht="12.75">
      <c r="A10" t="s">
        <v>10</v>
      </c>
      <c r="B10" s="1">
        <f>IRR(B2:B6,0.1)</f>
        <v>0.25594661442785016</v>
      </c>
      <c r="C10" s="1">
        <f>IRR(C2:C6,0.1)</f>
        <v>0.36743692221593544</v>
      </c>
    </row>
    <row r="11" ht="12.75">
      <c r="A11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8">
      <selection activeCell="D8" sqref="D8:H8"/>
    </sheetView>
  </sheetViews>
  <sheetFormatPr defaultColWidth="9.140625" defaultRowHeight="12.75"/>
  <cols>
    <col min="1" max="1" width="10.7109375" style="0" bestFit="1" customWidth="1"/>
  </cols>
  <sheetData>
    <row r="1" spans="1:8" ht="38.25">
      <c r="A1" t="s">
        <v>15</v>
      </c>
      <c r="B1" s="4" t="s">
        <v>21</v>
      </c>
      <c r="C1" t="s">
        <v>13</v>
      </c>
      <c r="D1">
        <v>1</v>
      </c>
      <c r="E1">
        <v>2</v>
      </c>
      <c r="F1">
        <v>3</v>
      </c>
      <c r="G1">
        <v>4</v>
      </c>
      <c r="H1">
        <v>5</v>
      </c>
    </row>
    <row r="2" spans="1:4" ht="25.5">
      <c r="A2" s="6">
        <v>10000</v>
      </c>
      <c r="B2" s="10">
        <v>0.05</v>
      </c>
      <c r="C2" t="s">
        <v>16</v>
      </c>
      <c r="D2" s="3" t="s">
        <v>14</v>
      </c>
    </row>
    <row r="3" ht="38.25">
      <c r="A3" s="4" t="s">
        <v>17</v>
      </c>
    </row>
    <row r="4" spans="1:8" ht="12.75">
      <c r="A4" s="5">
        <f>NPV(0.05,D4:H4)</f>
        <v>10016.015764546468</v>
      </c>
      <c r="C4">
        <v>1</v>
      </c>
      <c r="D4" s="6">
        <v>1000</v>
      </c>
      <c r="E4" s="6">
        <v>2000</v>
      </c>
      <c r="F4" s="6">
        <v>1000</v>
      </c>
      <c r="G4" s="6">
        <v>3000</v>
      </c>
      <c r="H4" s="6">
        <v>5000</v>
      </c>
    </row>
    <row r="5" spans="1:8" ht="12.75">
      <c r="A5" s="5">
        <f>NPV(0.05,D5:H5)</f>
        <v>10146.463077186387</v>
      </c>
      <c r="C5">
        <v>2</v>
      </c>
      <c r="D5" s="6">
        <v>2000</v>
      </c>
      <c r="E5" s="6">
        <v>1850</v>
      </c>
      <c r="F5" s="6">
        <v>850</v>
      </c>
      <c r="G5" s="6">
        <v>2800</v>
      </c>
      <c r="H5" s="6">
        <v>4500</v>
      </c>
    </row>
    <row r="6" spans="1:8" ht="12.75">
      <c r="A6" s="5">
        <f>NPV(0.05,D6:H6)</f>
        <v>11493.38618217326</v>
      </c>
      <c r="C6">
        <v>3</v>
      </c>
      <c r="D6" s="6">
        <v>1500</v>
      </c>
      <c r="E6" s="6">
        <v>2300</v>
      </c>
      <c r="F6" s="6">
        <v>1200</v>
      </c>
      <c r="G6" s="6">
        <v>3200</v>
      </c>
      <c r="H6" s="6">
        <v>5500</v>
      </c>
    </row>
    <row r="7" spans="1:8" ht="12.75">
      <c r="A7" s="5">
        <f>NPV(0.05,D7:H7)</f>
        <v>15066.69399214172</v>
      </c>
      <c r="C7">
        <v>4</v>
      </c>
      <c r="D7" s="6">
        <v>5000</v>
      </c>
      <c r="E7" s="6">
        <v>2500</v>
      </c>
      <c r="F7" s="6">
        <v>1100</v>
      </c>
      <c r="G7" s="6">
        <v>2900</v>
      </c>
      <c r="H7" s="6">
        <v>6000</v>
      </c>
    </row>
    <row r="8" spans="3:8" ht="63.75">
      <c r="C8" s="4" t="s">
        <v>22</v>
      </c>
      <c r="D8" s="8">
        <f>AVERAGE(D4:D7)</f>
        <v>2375</v>
      </c>
      <c r="E8" s="8">
        <f>AVERAGE(E4:E7)</f>
        <v>2162.5</v>
      </c>
      <c r="F8" s="8">
        <f>AVERAGE(F4:F7)</f>
        <v>1037.5</v>
      </c>
      <c r="G8" s="8">
        <f>AVERAGE(G4:G7)</f>
        <v>2975</v>
      </c>
      <c r="H8" s="8">
        <f>AVERAGE(H4:H7)</f>
        <v>5250</v>
      </c>
    </row>
    <row r="9" spans="3:8" ht="51">
      <c r="C9" s="3" t="s">
        <v>23</v>
      </c>
      <c r="D9" s="9">
        <f>STDEV(D4:D7)</f>
        <v>1796.9882210706521</v>
      </c>
      <c r="E9" s="9">
        <f>STDEV(E4:E7)</f>
        <v>292.61749776799064</v>
      </c>
      <c r="F9" s="9">
        <f>STDEV(F4:F7)</f>
        <v>149.303940559741</v>
      </c>
      <c r="G9" s="9">
        <f>STDEV(G4:G7)</f>
        <v>170.78251276599332</v>
      </c>
      <c r="H9" s="9">
        <f>STDEV(H4:H7)</f>
        <v>645.4972243679028</v>
      </c>
    </row>
    <row r="10" spans="3:8" ht="51">
      <c r="C10" s="4" t="s">
        <v>24</v>
      </c>
      <c r="D10" s="11">
        <f>D9/D8</f>
        <v>0.7566266193981693</v>
      </c>
      <c r="E10" s="11">
        <f>E9/E8</f>
        <v>0.13531444983490898</v>
      </c>
      <c r="F10" s="11">
        <f>F9/F8</f>
        <v>0.14390741258770215</v>
      </c>
      <c r="G10" s="11">
        <f>G9/G8</f>
        <v>0.057405886644031366</v>
      </c>
      <c r="H10" s="11">
        <f>H9/H8</f>
        <v>0.12295185226055293</v>
      </c>
    </row>
    <row r="12" ht="76.5">
      <c r="A12" s="4" t="s">
        <v>25</v>
      </c>
    </row>
    <row r="13" ht="12.75">
      <c r="A13" s="5">
        <f>NPV(0.05,D8:H8)</f>
        <v>11680.639754011956</v>
      </c>
    </row>
    <row r="17" ht="25.5">
      <c r="A17" s="4" t="s">
        <v>18</v>
      </c>
    </row>
    <row r="18" ht="12.75">
      <c r="A18" s="5">
        <f>AVERAGE(A4:A7)</f>
        <v>11680.639754011958</v>
      </c>
    </row>
    <row r="19" ht="38.25">
      <c r="A19" s="4" t="s">
        <v>19</v>
      </c>
    </row>
    <row r="20" ht="12.75">
      <c r="A20" s="7">
        <f>STDEV(A4:A7)</f>
        <v>2354.081441931757</v>
      </c>
    </row>
    <row r="21" ht="51">
      <c r="A21" s="4" t="s">
        <v>20</v>
      </c>
    </row>
    <row r="22" ht="12.75">
      <c r="A22" s="7">
        <f>(A20/A18)</f>
        <v>0.2015370297781163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</dc:creator>
  <cp:keywords/>
  <dc:description/>
  <cp:lastModifiedBy>Costas</cp:lastModifiedBy>
  <dcterms:created xsi:type="dcterms:W3CDTF">2011-11-08T13:27:48Z</dcterms:created>
  <dcterms:modified xsi:type="dcterms:W3CDTF">2013-12-03T13:42:31Z</dcterms:modified>
  <cp:category/>
  <cp:version/>
  <cp:contentType/>
  <cp:contentStatus/>
</cp:coreProperties>
</file>