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2" activeTab="2"/>
  </bookViews>
  <sheets>
    <sheet name="ΕΝΕΡΓΗΤΚΟ" sheetId="1" r:id="rId1"/>
    <sheet name="ΠΑΘΗΤΙΚΟ " sheetId="2" r:id="rId2"/>
    <sheet name="ΛΟΓ. ΓΕΝΙΚΗΣ ΕΚΜΕΤΑΛΕΥΣΗΣ" sheetId="3" r:id="rId3"/>
    <sheet name="ΑΠΟΤΕΛΕΣΜΑΤΑ ΧΡΗΣΕΩΣ" sheetId="4" r:id="rId4"/>
  </sheets>
  <definedNames/>
  <calcPr fullCalcOnLoad="1"/>
</workbook>
</file>

<file path=xl/sharedStrings.xml><?xml version="1.0" encoding="utf-8"?>
<sst xmlns="http://schemas.openxmlformats.org/spreadsheetml/2006/main" count="171" uniqueCount="153">
  <si>
    <t>Β. ΕΞΟΔΑ ΕΓΚΑΤΑΣΤΑΣΕΩΣ</t>
  </si>
  <si>
    <t>Γ ΠΑΓΙΟ ΕΝΕΡΓΗΤΙΚΟ</t>
  </si>
  <si>
    <t>Δ. ΚΥΚΛΟΦΟΡΟΥΝ ΕΝΕΡΓΗΤΙΚΟ</t>
  </si>
  <si>
    <t>ΙΙ.Απαιτήσεις</t>
  </si>
  <si>
    <t>ΙV.Διαθέσιμα</t>
  </si>
  <si>
    <t>Σύνολο κυκλοφ.ενεργητικού(ΔΙ+ΔΙΙ+ΔΙV)</t>
  </si>
  <si>
    <t>Α. ΙΔΙΑ ΚΕΦΑΛΑΙΑ</t>
  </si>
  <si>
    <t>Γ. ΥΠΟΧΡΕΩΣΕΙΣ</t>
  </si>
  <si>
    <t>Ι.Αποτελέσματα εκμεταλλεύσεως</t>
  </si>
  <si>
    <t>ΙΙ.ΠΛΕON(ή μείον):Εκτακτα αποτελέσματα</t>
  </si>
  <si>
    <t>Οργανικά και έκτακτα αποτ/τα (κέρδη)</t>
  </si>
  <si>
    <t>Μείον Σύνολο αποσβ.παγίων στοιχείων</t>
  </si>
  <si>
    <t>ΧΡΕΩΣΗ</t>
  </si>
  <si>
    <t>1.Αποθέματα ενάρξεως χρήσεως</t>
  </si>
  <si>
    <t>2.Αγορές Χρήσεως</t>
  </si>
  <si>
    <t>Σύνολο αρχικών αποθεμάτων και αγορών</t>
  </si>
  <si>
    <t>3.Μείον:Αποθέματα τέλους χρήσεως</t>
  </si>
  <si>
    <t>Αγορές και διαφορά αποθεμάτων</t>
  </si>
  <si>
    <t>Συνολικό κόστος εσόδων</t>
  </si>
  <si>
    <t>Κέρδη εκμεταλλεύσεως</t>
  </si>
  <si>
    <t xml:space="preserve">Αξία κτήσης </t>
  </si>
  <si>
    <t xml:space="preserve">Αποσβέσεις </t>
  </si>
  <si>
    <t>Ποσά Κλειόμενης χρήσης</t>
  </si>
  <si>
    <t xml:space="preserve">Ποσά προηγούμενης χρήσης  </t>
  </si>
  <si>
    <t xml:space="preserve">      ΙΙ.Eνσώματες ακινητοποιήσεις</t>
  </si>
  <si>
    <t xml:space="preserve">      5.Μεταφορικά μέσα</t>
  </si>
  <si>
    <t xml:space="preserve">      6.Επιπλα &amp; λοιπός εξοπλισμός</t>
  </si>
  <si>
    <t xml:space="preserve">      7.Ακινητοποιήσεις υπό εκτέληση </t>
  </si>
  <si>
    <t xml:space="preserve">         και προκαταβολές </t>
  </si>
  <si>
    <t xml:space="preserve">                            Σύνολο ακινητοποιήσεων</t>
  </si>
  <si>
    <t xml:space="preserve">   Ι.Αποθέματα</t>
  </si>
  <si>
    <t xml:space="preserve">     5.Προκαταβολές για αγορές αποθεμάτων</t>
  </si>
  <si>
    <t xml:space="preserve">     1.Πελάτες</t>
  </si>
  <si>
    <t xml:space="preserve">     3α. Επιταγές Εισπρακτέες </t>
  </si>
  <si>
    <t xml:space="preserve">     11.Χρεώστες διάφοροι</t>
  </si>
  <si>
    <t xml:space="preserve">     1.Ταμείο</t>
  </si>
  <si>
    <t xml:space="preserve">     3.Καταθέσεις όψεως &amp; προθεσμίας</t>
  </si>
  <si>
    <t xml:space="preserve">Π Α Θ Η Τ Ι Κ Ο </t>
  </si>
  <si>
    <t xml:space="preserve">    V. Αποτέλεσμα εις νέο</t>
  </si>
  <si>
    <t xml:space="preserve">        Υπόλοιπο ζημίων περιόδου </t>
  </si>
  <si>
    <t xml:space="preserve">        Υπόλοιπο ζημίων προηγούμενων χρήσεων </t>
  </si>
  <si>
    <t xml:space="preserve">        Σύνολο ιδίων κεφαλαίων</t>
  </si>
  <si>
    <t xml:space="preserve">    ΙΙ.Βραχυπρόθεσμες Υποχρεώσεις</t>
  </si>
  <si>
    <t xml:space="preserve">    1.Προμηθευτές</t>
  </si>
  <si>
    <t xml:space="preserve">    2α.Επιταγές πληρωτέες </t>
  </si>
  <si>
    <t xml:space="preserve">    5.Υποχρεώσεις απο φόρους-τέλη</t>
  </si>
  <si>
    <t xml:space="preserve">    6.Ασφαλιστικοί οργανισμοί</t>
  </si>
  <si>
    <t xml:space="preserve">   11.Πιστωτές διάφοροι</t>
  </si>
  <si>
    <t xml:space="preserve">    3.Τράπεζες λογ. Βραχυπρόθεσμων υποχρεώσεων </t>
  </si>
  <si>
    <t xml:space="preserve">    4.Προκαταβολές πελατών </t>
  </si>
  <si>
    <t xml:space="preserve">       Σύνολο υποχρεώσεων (ΓΙΙ)</t>
  </si>
  <si>
    <t xml:space="preserve">   Κύκλος εργασιών (πωλήσεις)</t>
  </si>
  <si>
    <t xml:space="preserve">   Μείον Κόστος πωλήσεων</t>
  </si>
  <si>
    <t xml:space="preserve">  Μικτά αποτ/τα (κέρδη) εκμεταλλεύσεως</t>
  </si>
  <si>
    <t xml:space="preserve">  Πλέον: Αλλα έσοδα εκμεταλλεύσεως</t>
  </si>
  <si>
    <t xml:space="preserve">  Σύνολο</t>
  </si>
  <si>
    <t xml:space="preserve">            1. Εκτακτα και ανόργανα έσοδα </t>
  </si>
  <si>
    <t xml:space="preserve">            2. Εκτακτα κέρδη </t>
  </si>
  <si>
    <t xml:space="preserve">            3. Εσοδα προηγούμενων χρήσεων </t>
  </si>
  <si>
    <t xml:space="preserve">            Μείον:</t>
  </si>
  <si>
    <t xml:space="preserve">            1.Εκτακτα &amp; ανόργανα έξοδα</t>
  </si>
  <si>
    <t xml:space="preserve">ΚΑΘΑΡΑ ΑΠΟΤΕΛΕΣΜΑΤΑ (ΚΕΡΔΗ) ΧΡΗΣΕΩΣ προ φόρων </t>
  </si>
  <si>
    <t xml:space="preserve">       3. Κτήρια και τεχνικά έργα </t>
  </si>
  <si>
    <t xml:space="preserve">     1.Επορεύματα </t>
  </si>
  <si>
    <t>Μείον οι απο αυτές ενσωματομένεςστο λειτουργικό κόστος</t>
  </si>
  <si>
    <t>Φόροι-τέλη</t>
  </si>
  <si>
    <t>Διάφορα έξοδα</t>
  </si>
  <si>
    <t>Εξοδα προβολής και διαφήμισης</t>
  </si>
  <si>
    <t>Συνδρομές-εισφορές</t>
  </si>
  <si>
    <t>Εντυπα και γραφική ύλη</t>
  </si>
  <si>
    <t>Υλικά άμεσης αναλώσεως</t>
  </si>
  <si>
    <t>Τόκοι και συναφή έξοδα</t>
  </si>
  <si>
    <t xml:space="preserve">Αποσβέσεις παγίων στοιχείων ενσωματομένες </t>
  </si>
  <si>
    <t xml:space="preserve">στο λειτουργικό κόστος                 </t>
  </si>
  <si>
    <t xml:space="preserve">Εξοδα μεταφορών                       </t>
  </si>
  <si>
    <t xml:space="preserve">Παροχές τρίτων                         </t>
  </si>
  <si>
    <t xml:space="preserve">Αμοιβές και έξοδα τρίτων              </t>
  </si>
  <si>
    <t>Οργανικά έξοδα</t>
  </si>
  <si>
    <t xml:space="preserve">Εμπορεύματα                        </t>
  </si>
  <si>
    <t xml:space="preserve">Εμπορεύματα                           </t>
  </si>
  <si>
    <t xml:space="preserve">Εμπορεύματα                            </t>
  </si>
  <si>
    <t xml:space="preserve">Εξοδα ταξιδίων </t>
  </si>
  <si>
    <t xml:space="preserve">Δωρεές - Επιχορηγήσεων </t>
  </si>
  <si>
    <t xml:space="preserve">Εξοδα δημοσιεύσεων </t>
  </si>
  <si>
    <t xml:space="preserve">ΠΙΣΤΩΣΗ </t>
  </si>
  <si>
    <t xml:space="preserve">1.Πωλήσεις </t>
  </si>
  <si>
    <t xml:space="preserve">Εμπορευμάτων </t>
  </si>
  <si>
    <t xml:space="preserve">Υπηρεσιών </t>
  </si>
  <si>
    <t xml:space="preserve">2. Λοιπά οργανικά έσοδα </t>
  </si>
  <si>
    <t xml:space="preserve">4.Μηχανήματα -τεχν. Εγκαταστάσεις        &amp;λοιπός μηχαν. εξοπλισμός    </t>
  </si>
  <si>
    <t>ΓΕΝΙΚΟ ΣΥΝΟΛΟ ΠΑΘΗΤΙΚΟΥ (Α+Γ+Δ)</t>
  </si>
  <si>
    <t xml:space="preserve">(εσόδα από παροχή υπηρεσιών) </t>
  </si>
  <si>
    <t xml:space="preserve">Eσοδα παρεπόμ.ασχολίων  </t>
  </si>
  <si>
    <t>Επιχορηγήσεις-διάφ.έσοδα</t>
  </si>
  <si>
    <t>ΛΟΓΑΡΙΑΣΜΟΙ ΤΑΞΕΩΣ ΧΡΕΩΣΤΙΚΟΙ</t>
  </si>
  <si>
    <t>4. Λοιποί λογαριασμοί τάξεως</t>
  </si>
  <si>
    <t xml:space="preserve">     Ι.Εταιρικό κεφάλαιο</t>
  </si>
  <si>
    <t xml:space="preserve">Αναπ. Αξία </t>
  </si>
  <si>
    <t>ΕΝΕΡΓΗΤΙΚΟ</t>
  </si>
  <si>
    <t>ΙΣΟΛΟΓΙΣΜΟΣ ΤΗΣ 31ΔΕΚΕΜΒΡΙΟΥ 2002</t>
  </si>
  <si>
    <t xml:space="preserve">          Σύνολο πάγιου ενεργητικού (ΓΙΙ+ΓΙΙΙ)</t>
  </si>
  <si>
    <t>ΛΟΓΑΡΙΑΣΜΟΙ ΤΑΞΕΩΣ ΠΙΣΤΩΤΙΚΟΙ</t>
  </si>
  <si>
    <t>ΓΕΝΙΚΟ ΣΥΝΟΛΟ ΕΝΕΡΓΗΤΙΚΟΥ (Β+Γ+Δ)</t>
  </si>
  <si>
    <t>8ης  Εταιρική χρήση 1 ΙΑΝΟΥΑΡΙΟΥ ΕΩΣ 31 ΔΕΚΕΜΒΡΙΟΥ 2002</t>
  </si>
  <si>
    <t xml:space="preserve">                1.Καταβεβλημένο</t>
  </si>
  <si>
    <t>4. Λοιπά Έξοδα εγκαταστάσεως</t>
  </si>
  <si>
    <t xml:space="preserve">            2.Έκτακτες ζημιές</t>
  </si>
  <si>
    <t xml:space="preserve">ΕΤΑΙΡΕΙΑ Α.Ε. </t>
  </si>
  <si>
    <t xml:space="preserve">    Ολικά αποτ/τα (κέρδη) εκμετάλελυσης</t>
  </si>
  <si>
    <t>ΚΑΤΑΣΤΑΣΗ ΛΟΓΑΡΙΑΣΜΟΥ ΓΕΝΙΚΗΣ ΕΚΜΕΤΑΛΕΥΣΗΣ 31ης ΔΕΚΕΜΒΡΙΟΥ 200Χ</t>
  </si>
  <si>
    <t>Έξοδα εκθέσεων - επιδείξεων</t>
  </si>
  <si>
    <t>Ειδικά έξοδα προώθησης εξαγωγών</t>
  </si>
  <si>
    <t>Έξοδα συμμετοχών και χρεογράφων</t>
  </si>
  <si>
    <t>Διαφορές αποτίμησης συμμετοχών και χρεογράφων</t>
  </si>
  <si>
    <t>Διαφορές (ζημιές) από πώληση συμμετοχών και χρεογράφων</t>
  </si>
  <si>
    <t>Διάφορες ζημιές από πράξεις (hedging)</t>
  </si>
  <si>
    <t>Λοιπά διάφορα έξοδα</t>
  </si>
  <si>
    <t>Προϊόντων</t>
  </si>
  <si>
    <t>Υποπροϊόντων</t>
  </si>
  <si>
    <t>Α και βοηθητ.υλών</t>
  </si>
  <si>
    <t>Αναλωσίμων υλικών</t>
  </si>
  <si>
    <t>Ανταλλακτικών παγίων</t>
  </si>
  <si>
    <t>Ειδών συσκευασίας</t>
  </si>
  <si>
    <t>Άχρηστου υλικού</t>
  </si>
  <si>
    <t>Έσοδα κεφαλαίων</t>
  </si>
  <si>
    <t>Προϊόντα</t>
  </si>
  <si>
    <t>Α και βοηθητικές ύλες</t>
  </si>
  <si>
    <t>Αναλώσιμα υλικά</t>
  </si>
  <si>
    <t>Ανταλλακτικά παγίων στοιχείων</t>
  </si>
  <si>
    <t xml:space="preserve">Αμοιβές και έξοδα προσωπικού     </t>
  </si>
  <si>
    <t>Υποπροϊόντα</t>
  </si>
  <si>
    <t>Παραγωγή σε εξέλιξη</t>
  </si>
  <si>
    <t>Ζημιά εκμετάλλευσης</t>
  </si>
  <si>
    <t>Είδη συσκευασίας</t>
  </si>
  <si>
    <t>ΚΑΤΑΣΤΑΣΗ ΛΟΓΑΡΙΑΣΜΟΥ ΑΠΟΤΕΛΕΣΜΑΤΩΝ ΧΡΗΣΕΩΝ</t>
  </si>
  <si>
    <t>Ποσά προηγούμενης χρήσης</t>
  </si>
  <si>
    <t xml:space="preserve">    1.Διαφορές αποτιμήσεως συμμετοχών-χρεογράφων</t>
  </si>
  <si>
    <t>ΜΕΙΟΝ:1.Εξοδα διοικητικής Λειτουργίας</t>
  </si>
  <si>
    <t xml:space="preserve">           2.Εξοδα λειτουργίας ερευνών - αναπτύξεως </t>
  </si>
  <si>
    <t xml:space="preserve">           3.Εξοδα λειτουργίας διαθέσεως</t>
  </si>
  <si>
    <t xml:space="preserve">          Μερικά αποτ/τα (κέρδη) εκμεταλλεύσεως</t>
  </si>
  <si>
    <t xml:space="preserve"> ΠΛΕΟΝ(ή μείον)</t>
  </si>
  <si>
    <t xml:space="preserve">          1. Εσοδα συμμετοχών </t>
  </si>
  <si>
    <t xml:space="preserve">          2. Εσοδα χρεογράφων </t>
  </si>
  <si>
    <t xml:space="preserve">          3. Κέρδη πωλ. συμ. &amp; χρεωγράφων </t>
  </si>
  <si>
    <t xml:space="preserve">          4. Πιστωτικοί τόκοι και συναφή έσοδα </t>
  </si>
  <si>
    <t xml:space="preserve">          Μείον </t>
  </si>
  <si>
    <t xml:space="preserve">    2.Έξοδα και ζημιές συμμετοχών-χρεογράφων</t>
  </si>
  <si>
    <t xml:space="preserve">    3. Χρεωστικοί τόκοι και συναφή έξοδα</t>
  </si>
  <si>
    <t xml:space="preserve">            4.Έδοδα από Προβλέψεις προηγ.χρήσεων</t>
  </si>
  <si>
    <t xml:space="preserve">            3.Έξοδα προηγουμένων χρήσεων</t>
  </si>
  <si>
    <t xml:space="preserve">            4.Προβλέψεις για έκτακτους κινδύνους        </t>
  </si>
  <si>
    <t>Προβλέψεις εκμετάλλευσης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</si>
</sst>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ΕΥΡΩ&quot;;\-#,##0\ &quot;ΕΥΡΩ&quot;"/>
    <numFmt numFmtId="173" formatCode="#,##0\ &quot;ΕΥΡΩ&quot;;[Red]\-#,##0\ &quot;ΕΥΡΩ&quot;"/>
    <numFmt numFmtId="174" formatCode="#,##0.00\ &quot;ΕΥΡΩ&quot;;\-#,##0.00\ &quot;ΕΥΡΩ&quot;"/>
    <numFmt numFmtId="175" formatCode="#,##0.00\ &quot;ΕΥΡΩ&quot;;[Red]\-#,##0.00\ &quot;ΕΥΡΩ&quot;"/>
    <numFmt numFmtId="176" formatCode="_-* #,##0\ &quot;ΕΥΡΩ&quot;_-;\-* #,##0\ &quot;ΕΥΡΩ&quot;_-;_-* &quot;-&quot;\ &quot;ΕΥΡΩ&quot;_-;_-@_-"/>
    <numFmt numFmtId="177" formatCode="_-* #,##0\ _Ε_Υ_Ρ_Ω_-;\-* #,##0\ _Ε_Υ_Ρ_Ω_-;_-* &quot;-&quot;\ _Ε_Υ_Ρ_Ω_-;_-@_-"/>
    <numFmt numFmtId="178" formatCode="_-* #,##0.00\ &quot;ΕΥΡΩ&quot;_-;\-* #,##0.00\ &quot;ΕΥΡΩ&quot;_-;_-* &quot;-&quot;??\ &quot;ΕΥΡΩ&quot;_-;_-@_-"/>
    <numFmt numFmtId="179" formatCode="_-* #,##0.00\ _Ε_Υ_Ρ_Ω_-;\-* #,##0.00\ _Ε_Υ_Ρ_Ω_-;_-* &quot;-&quot;??\ _Ε_Υ_Ρ_Ω_-;_-@_-"/>
    <numFmt numFmtId="180" formatCode="#,##0\ &quot;Δρχ&quot;"/>
    <numFmt numFmtId="181" formatCode="#,##0.0"/>
    <numFmt numFmtId="182" formatCode="0.00000"/>
    <numFmt numFmtId="183" formatCode="0.0000"/>
    <numFmt numFmtId="184" formatCode="0.000"/>
    <numFmt numFmtId="185" formatCode="0.000000"/>
    <numFmt numFmtId="186" formatCode="0.0"/>
    <numFmt numFmtId="187" formatCode="#,##0.000"/>
    <numFmt numFmtId="188" formatCode="#,##0.0000"/>
    <numFmt numFmtId="189" formatCode="#,##0.00000"/>
  </numFmts>
  <fonts count="9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sz val="9"/>
      <name val="Tahoma"/>
      <family val="2"/>
    </font>
    <font>
      <sz val="8"/>
      <name val="Tahoma"/>
      <family val="2"/>
    </font>
    <font>
      <u val="double"/>
      <sz val="8"/>
      <name val="Tahoma"/>
      <family val="2"/>
    </font>
    <font>
      <sz val="7.5"/>
      <name val="Arial Greek"/>
      <family val="0"/>
    </font>
    <font>
      <b/>
      <sz val="7.5"/>
      <name val="Arial Greek"/>
      <family val="0"/>
    </font>
    <font>
      <u val="single"/>
      <sz val="7.5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8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4" fillId="0" borderId="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4" fillId="2" borderId="0" xfId="0" applyNumberFormat="1" applyFont="1" applyFill="1" applyAlignment="1">
      <alignment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6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4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D26" sqref="D26"/>
    </sheetView>
  </sheetViews>
  <sheetFormatPr defaultColWidth="9.00390625" defaultRowHeight="12.75"/>
  <cols>
    <col min="1" max="1" width="29.125" style="31" customWidth="1"/>
    <col min="2" max="3" width="9.375" style="31" customWidth="1"/>
    <col min="4" max="4" width="10.125" style="31" customWidth="1"/>
    <col min="5" max="5" width="9.75390625" style="31" customWidth="1"/>
    <col min="6" max="6" width="9.25390625" style="31" customWidth="1"/>
    <col min="7" max="7" width="10.125" style="31" customWidth="1"/>
    <col min="8" max="8" width="9.75390625" style="22" bestFit="1" customWidth="1"/>
    <col min="9" max="9" width="10.875" style="22" bestFit="1" customWidth="1"/>
    <col min="10" max="10" width="11.375" style="23" customWidth="1"/>
    <col min="11" max="11" width="12.875" style="21" bestFit="1" customWidth="1"/>
    <col min="12" max="12" width="11.625" style="21" bestFit="1" customWidth="1"/>
    <col min="13" max="16384" width="9.125" style="21" customWidth="1"/>
  </cols>
  <sheetData>
    <row r="1" spans="1:10" ht="11.25">
      <c r="A1" s="75" t="s">
        <v>107</v>
      </c>
      <c r="B1" s="75"/>
      <c r="C1" s="75"/>
      <c r="D1" s="75"/>
      <c r="E1" s="75"/>
      <c r="F1" s="75"/>
      <c r="G1" s="75"/>
      <c r="H1" s="19"/>
      <c r="I1" s="19"/>
      <c r="J1" s="20"/>
    </row>
    <row r="2" spans="1:10" ht="11.25">
      <c r="A2" s="75" t="s">
        <v>99</v>
      </c>
      <c r="B2" s="75"/>
      <c r="C2" s="75"/>
      <c r="D2" s="75"/>
      <c r="E2" s="75"/>
      <c r="F2" s="75"/>
      <c r="G2" s="75"/>
      <c r="H2" s="19"/>
      <c r="I2" s="19"/>
      <c r="J2" s="20"/>
    </row>
    <row r="3" spans="1:10" ht="11.25">
      <c r="A3" s="75" t="s">
        <v>103</v>
      </c>
      <c r="B3" s="75"/>
      <c r="C3" s="75"/>
      <c r="D3" s="75"/>
      <c r="E3" s="75"/>
      <c r="F3" s="75"/>
      <c r="G3" s="75"/>
      <c r="H3" s="19"/>
      <c r="I3" s="19"/>
      <c r="J3" s="20"/>
    </row>
    <row r="4" ht="11.25" hidden="1"/>
    <row r="5" ht="11.25" hidden="1"/>
    <row r="6" ht="11.25" hidden="1"/>
    <row r="7" spans="1:10" ht="12" thickBot="1">
      <c r="A7" s="32"/>
      <c r="B7" s="32"/>
      <c r="C7" s="32"/>
      <c r="D7" s="32"/>
      <c r="E7" s="32"/>
      <c r="F7" s="32"/>
      <c r="G7" s="32"/>
      <c r="H7" s="24"/>
      <c r="I7" s="24"/>
      <c r="J7" s="25"/>
    </row>
    <row r="8" spans="1:10" ht="12" thickBot="1">
      <c r="A8" s="76" t="s">
        <v>98</v>
      </c>
      <c r="B8" s="77"/>
      <c r="C8" s="77"/>
      <c r="D8" s="77"/>
      <c r="E8" s="77"/>
      <c r="F8" s="77"/>
      <c r="G8" s="78"/>
      <c r="H8" s="26"/>
      <c r="I8" s="26"/>
      <c r="J8" s="27"/>
    </row>
    <row r="9" spans="1:10" ht="11.25">
      <c r="A9" s="33"/>
      <c r="B9" s="33"/>
      <c r="C9" s="33"/>
      <c r="D9" s="33"/>
      <c r="E9" s="33"/>
      <c r="F9" s="33"/>
      <c r="G9" s="33"/>
      <c r="H9" s="26"/>
      <c r="I9" s="26"/>
      <c r="J9" s="27"/>
    </row>
    <row r="10" spans="2:7" ht="11.25">
      <c r="B10" s="75" t="s">
        <v>22</v>
      </c>
      <c r="C10" s="75"/>
      <c r="D10" s="75"/>
      <c r="E10" s="75" t="s">
        <v>23</v>
      </c>
      <c r="F10" s="75"/>
      <c r="G10" s="75"/>
    </row>
    <row r="11" spans="2:7" ht="11.25">
      <c r="B11" s="31" t="s">
        <v>20</v>
      </c>
      <c r="C11" s="31" t="s">
        <v>21</v>
      </c>
      <c r="D11" s="31" t="s">
        <v>97</v>
      </c>
      <c r="E11" s="31" t="s">
        <v>20</v>
      </c>
      <c r="F11" s="31" t="s">
        <v>21</v>
      </c>
      <c r="G11" s="31" t="s">
        <v>97</v>
      </c>
    </row>
    <row r="12" spans="1:11" ht="11.25">
      <c r="A12" s="31" t="s">
        <v>0</v>
      </c>
      <c r="K12" s="22"/>
    </row>
    <row r="13" spans="1:12" ht="11.25">
      <c r="A13" s="31" t="s">
        <v>105</v>
      </c>
      <c r="B13" s="34">
        <v>4047.27</v>
      </c>
      <c r="C13" s="34">
        <v>2270.73</v>
      </c>
      <c r="D13" s="34">
        <f>B13-C13</f>
        <v>1776.54</v>
      </c>
      <c r="E13" s="34">
        <v>3367.27</v>
      </c>
      <c r="F13" s="34">
        <v>1056.55</v>
      </c>
      <c r="G13" s="34">
        <f>E13-F13</f>
        <v>2310.7200000000003</v>
      </c>
      <c r="K13" s="28"/>
      <c r="L13" s="29"/>
    </row>
    <row r="14" spans="2:11" ht="11.25">
      <c r="B14" s="35"/>
      <c r="K14" s="22"/>
    </row>
    <row r="15" spans="1:11" ht="11.25">
      <c r="A15" s="36" t="s">
        <v>1</v>
      </c>
      <c r="K15" s="22"/>
    </row>
    <row r="16" spans="1:11" ht="11.25">
      <c r="A16" s="31" t="s">
        <v>24</v>
      </c>
      <c r="K16" s="22"/>
    </row>
    <row r="17" spans="1:12" ht="11.25" hidden="1">
      <c r="A17" s="31" t="s">
        <v>62</v>
      </c>
      <c r="B17" s="31">
        <v>0</v>
      </c>
      <c r="C17" s="31">
        <v>0</v>
      </c>
      <c r="D17" s="31">
        <f>B17-C17</f>
        <v>0</v>
      </c>
      <c r="E17" s="31">
        <v>0</v>
      </c>
      <c r="F17" s="31">
        <v>0</v>
      </c>
      <c r="G17" s="31">
        <f>E17-F17</f>
        <v>0</v>
      </c>
      <c r="K17" s="22"/>
      <c r="L17" s="29"/>
    </row>
    <row r="18" spans="1:12" ht="21" hidden="1">
      <c r="A18" s="37" t="s">
        <v>89</v>
      </c>
      <c r="B18" s="31">
        <v>0</v>
      </c>
      <c r="C18" s="31">
        <v>0</v>
      </c>
      <c r="D18" s="31">
        <f aca="true" t="shared" si="0" ref="D18:D23">B18-C18</f>
        <v>0</v>
      </c>
      <c r="E18" s="31">
        <v>0</v>
      </c>
      <c r="F18" s="31">
        <v>0</v>
      </c>
      <c r="G18" s="31">
        <v>0</v>
      </c>
      <c r="K18" s="22"/>
      <c r="L18" s="29"/>
    </row>
    <row r="19" spans="1:12" ht="11.25" hidden="1">
      <c r="A19" s="38"/>
      <c r="D19" s="31">
        <f t="shared" si="0"/>
        <v>0</v>
      </c>
      <c r="K19" s="22"/>
      <c r="L19" s="29"/>
    </row>
    <row r="20" spans="1:12" ht="11.25">
      <c r="A20" s="31" t="s">
        <v>25</v>
      </c>
      <c r="B20" s="31">
        <v>13153.33</v>
      </c>
      <c r="C20" s="31">
        <v>13022.72</v>
      </c>
      <c r="D20" s="31">
        <f t="shared" si="0"/>
        <v>130.61000000000058</v>
      </c>
      <c r="E20" s="31">
        <v>13153.33</v>
      </c>
      <c r="F20" s="31">
        <v>12239.9</v>
      </c>
      <c r="G20" s="31">
        <f>E20-F20</f>
        <v>913.4300000000003</v>
      </c>
      <c r="K20" s="28"/>
      <c r="L20" s="29"/>
    </row>
    <row r="21" spans="1:12" ht="11.25">
      <c r="A21" s="31" t="s">
        <v>26</v>
      </c>
      <c r="B21" s="31">
        <v>17529.56</v>
      </c>
      <c r="C21" s="31">
        <v>16123.34</v>
      </c>
      <c r="D21" s="31">
        <f t="shared" si="0"/>
        <v>1406.2200000000012</v>
      </c>
      <c r="E21" s="31">
        <v>14449.51</v>
      </c>
      <c r="F21" s="31">
        <v>12632.28</v>
      </c>
      <c r="G21" s="31">
        <f>E21-F21</f>
        <v>1817.2299999999996</v>
      </c>
      <c r="J21" s="22"/>
      <c r="K21" s="28"/>
      <c r="L21" s="29"/>
    </row>
    <row r="22" spans="1:12" ht="11.25">
      <c r="A22" s="31" t="s">
        <v>27</v>
      </c>
      <c r="K22" s="22"/>
      <c r="L22" s="29"/>
    </row>
    <row r="23" spans="1:12" ht="11.25">
      <c r="A23" s="31" t="s">
        <v>28</v>
      </c>
      <c r="B23" s="34">
        <v>0</v>
      </c>
      <c r="C23" s="34"/>
      <c r="D23" s="34">
        <f t="shared" si="0"/>
        <v>0</v>
      </c>
      <c r="E23" s="34"/>
      <c r="F23" s="34"/>
      <c r="G23" s="34">
        <v>0</v>
      </c>
      <c r="K23" s="22"/>
      <c r="L23" s="29"/>
    </row>
    <row r="24" spans="11:12" ht="11.25">
      <c r="K24" s="22"/>
      <c r="L24" s="29"/>
    </row>
    <row r="25" spans="1:12" ht="12" thickBot="1">
      <c r="A25" s="31" t="s">
        <v>29</v>
      </c>
      <c r="B25" s="39">
        <f>SUM(B16:B24)</f>
        <v>30682.89</v>
      </c>
      <c r="C25" s="39">
        <f>SUM(C16:C24)</f>
        <v>29146.059999999998</v>
      </c>
      <c r="D25" s="39">
        <f>SUM(D16:D24)</f>
        <v>1536.8300000000017</v>
      </c>
      <c r="E25" s="39">
        <f>SUM(E14:E23)</f>
        <v>27602.84</v>
      </c>
      <c r="F25" s="39">
        <f>SUM(F14:F23)</f>
        <v>24872.18</v>
      </c>
      <c r="G25" s="39">
        <f>SUM(G14:G23)</f>
        <v>2730.66</v>
      </c>
      <c r="K25" s="28"/>
      <c r="L25" s="29"/>
    </row>
    <row r="26" spans="11:12" ht="12" thickTop="1">
      <c r="K26" s="28"/>
      <c r="L26" s="29"/>
    </row>
    <row r="27" spans="1:12" ht="12" thickBot="1">
      <c r="A27" s="31" t="s">
        <v>100</v>
      </c>
      <c r="D27" s="39">
        <f>B25-C25</f>
        <v>1536.8300000000017</v>
      </c>
      <c r="E27" s="40"/>
      <c r="F27" s="40"/>
      <c r="G27" s="39">
        <f>E25-F25</f>
        <v>2730.66</v>
      </c>
      <c r="K27" s="28"/>
      <c r="L27" s="29"/>
    </row>
    <row r="28" ht="12" thickTop="1">
      <c r="K28" s="28"/>
    </row>
    <row r="29" spans="1:11" ht="11.25">
      <c r="A29" s="36" t="s">
        <v>2</v>
      </c>
      <c r="K29" s="28"/>
    </row>
    <row r="30" spans="1:11" ht="11.25">
      <c r="A30" s="31" t="s">
        <v>30</v>
      </c>
      <c r="K30" s="28"/>
    </row>
    <row r="31" ht="11.25" hidden="1">
      <c r="K31" s="28"/>
    </row>
    <row r="32" spans="1:11" ht="11.25">
      <c r="A32" s="31" t="s">
        <v>63</v>
      </c>
      <c r="D32" s="31">
        <v>83672.17</v>
      </c>
      <c r="G32" s="31">
        <v>122935.48</v>
      </c>
      <c r="K32" s="22"/>
    </row>
    <row r="33" spans="1:11" ht="11.25">
      <c r="A33" s="31" t="s">
        <v>31</v>
      </c>
      <c r="D33" s="34">
        <v>8164.93</v>
      </c>
      <c r="E33" s="40"/>
      <c r="G33" s="31">
        <v>31213.45</v>
      </c>
      <c r="K33" s="28"/>
    </row>
    <row r="34" spans="4:11" ht="12" thickBot="1">
      <c r="D34" s="41">
        <f>SUM(D32:D33)</f>
        <v>91837.1</v>
      </c>
      <c r="G34" s="41">
        <f>SUM(G32:G33)</f>
        <v>154148.93</v>
      </c>
      <c r="K34" s="22"/>
    </row>
    <row r="35" ht="12" hidden="1" thickTop="1">
      <c r="K35" s="22"/>
    </row>
    <row r="36" ht="11.25" hidden="1">
      <c r="K36" s="22"/>
    </row>
    <row r="37" spans="1:11" ht="12" thickTop="1">
      <c r="A37" s="31" t="s">
        <v>3</v>
      </c>
      <c r="K37" s="22"/>
    </row>
    <row r="38" spans="1:12" ht="11.25">
      <c r="A38" s="31" t="s">
        <v>32</v>
      </c>
      <c r="D38" s="31">
        <v>199459.39</v>
      </c>
      <c r="G38" s="31">
        <v>168456.67</v>
      </c>
      <c r="K38" s="28"/>
      <c r="L38" s="30"/>
    </row>
    <row r="39" spans="1:11" ht="11.25">
      <c r="A39" s="31" t="s">
        <v>33</v>
      </c>
      <c r="D39" s="31">
        <v>0</v>
      </c>
      <c r="G39" s="31">
        <v>0</v>
      </c>
      <c r="K39" s="22"/>
    </row>
    <row r="40" spans="1:11" ht="11.25">
      <c r="A40" s="31" t="s">
        <v>34</v>
      </c>
      <c r="D40" s="34">
        <v>4097.35</v>
      </c>
      <c r="G40" s="34">
        <v>2935.76</v>
      </c>
      <c r="K40" s="28"/>
    </row>
    <row r="41" spans="4:11" ht="12" thickBot="1">
      <c r="D41" s="41">
        <f>SUM(D38:D40)</f>
        <v>203556.74000000002</v>
      </c>
      <c r="G41" s="41">
        <f>SUM(G38:G40)</f>
        <v>171392.43000000002</v>
      </c>
      <c r="K41" s="28"/>
    </row>
    <row r="42" ht="12" hidden="1" thickTop="1">
      <c r="K42" s="22"/>
    </row>
    <row r="43" ht="11.25" hidden="1">
      <c r="K43" s="22"/>
    </row>
    <row r="44" spans="1:11" ht="12" thickTop="1">
      <c r="A44" s="31" t="s">
        <v>4</v>
      </c>
      <c r="K44" s="22"/>
    </row>
    <row r="45" spans="1:11" ht="11.25">
      <c r="A45" s="31" t="s">
        <v>35</v>
      </c>
      <c r="D45" s="31">
        <v>959750.75</v>
      </c>
      <c r="G45" s="31">
        <v>5034.07</v>
      </c>
      <c r="K45" s="22"/>
    </row>
    <row r="46" spans="1:11" ht="11.25">
      <c r="A46" s="31" t="s">
        <v>36</v>
      </c>
      <c r="D46" s="34">
        <v>17860.73</v>
      </c>
      <c r="G46" s="34">
        <v>13681.66</v>
      </c>
      <c r="K46" s="22"/>
    </row>
    <row r="47" spans="4:11" ht="12" thickBot="1">
      <c r="D47" s="41">
        <f>SUM(D45:D46)</f>
        <v>977611.48</v>
      </c>
      <c r="G47" s="41">
        <f>SUM(G45:G46)</f>
        <v>18715.73</v>
      </c>
      <c r="K47" s="22"/>
    </row>
    <row r="48" ht="12" thickTop="1">
      <c r="K48" s="22"/>
    </row>
    <row r="49" ht="11.25" hidden="1">
      <c r="K49" s="22"/>
    </row>
    <row r="50" spans="1:11" ht="12" thickBot="1">
      <c r="A50" s="31" t="s">
        <v>5</v>
      </c>
      <c r="D50" s="39">
        <f>D34+D41+D47</f>
        <v>1273005.32</v>
      </c>
      <c r="E50" s="40"/>
      <c r="F50" s="40"/>
      <c r="G50" s="39">
        <f>G34+G41+G47</f>
        <v>344257.08999999997</v>
      </c>
      <c r="K50" s="22"/>
    </row>
    <row r="51" ht="12" thickTop="1">
      <c r="K51" s="22"/>
    </row>
    <row r="52" spans="1:11" ht="12" thickBot="1">
      <c r="A52" s="42" t="s">
        <v>102</v>
      </c>
      <c r="B52" s="38"/>
      <c r="D52" s="41">
        <f>D13+D27+D50</f>
        <v>1276318.6900000002</v>
      </c>
      <c r="E52" s="40"/>
      <c r="F52" s="40"/>
      <c r="G52" s="41">
        <f>G13+G27+G50</f>
        <v>349298.47</v>
      </c>
      <c r="K52" s="28"/>
    </row>
    <row r="53" ht="12" thickTop="1"/>
    <row r="54" ht="11.25" hidden="1">
      <c r="A54" s="36" t="s">
        <v>94</v>
      </c>
    </row>
    <row r="55" ht="11.25" hidden="1">
      <c r="A55" s="31" t="s">
        <v>95</v>
      </c>
    </row>
    <row r="56" spans="4:7" ht="11.25">
      <c r="D56" s="40"/>
      <c r="E56" s="40"/>
      <c r="F56" s="40"/>
      <c r="G56" s="40"/>
    </row>
  </sheetData>
  <mergeCells count="6">
    <mergeCell ref="B10:D10"/>
    <mergeCell ref="E10:G10"/>
    <mergeCell ref="A8:G8"/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C40" sqref="C40"/>
    </sheetView>
  </sheetViews>
  <sheetFormatPr defaultColWidth="9.00390625" defaultRowHeight="12.75"/>
  <cols>
    <col min="1" max="1" width="41.375" style="3" bestFit="1" customWidth="1"/>
    <col min="2" max="2" width="9.375" style="3" customWidth="1"/>
    <col min="3" max="3" width="11.375" style="3" customWidth="1"/>
    <col min="4" max="4" width="9.125" style="3" customWidth="1"/>
    <col min="5" max="5" width="15.25390625" style="3" customWidth="1"/>
    <col min="7" max="7" width="12.75390625" style="16" bestFit="1" customWidth="1"/>
    <col min="8" max="8" width="12.625" style="0" bestFit="1" customWidth="1"/>
    <col min="9" max="9" width="10.625" style="0" bestFit="1" customWidth="1"/>
  </cols>
  <sheetData>
    <row r="1" spans="1:5" ht="12.75">
      <c r="A1" s="6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80" t="s">
        <v>37</v>
      </c>
      <c r="B3" s="80"/>
      <c r="C3" s="80"/>
      <c r="D3" s="80"/>
      <c r="E3" s="80"/>
    </row>
    <row r="4" spans="1:5" ht="12.75">
      <c r="A4" s="6"/>
      <c r="B4" s="6"/>
      <c r="C4" s="6"/>
      <c r="D4" s="6"/>
      <c r="E4" s="6"/>
    </row>
    <row r="5" spans="1:5" ht="12.75">
      <c r="A5" s="6"/>
      <c r="B5" s="79" t="s">
        <v>22</v>
      </c>
      <c r="C5" s="79"/>
      <c r="D5" s="79" t="s">
        <v>23</v>
      </c>
      <c r="E5" s="79"/>
    </row>
    <row r="6" spans="1:5" ht="12.75">
      <c r="A6" s="6"/>
      <c r="B6" s="6"/>
      <c r="C6" s="6"/>
      <c r="D6" s="6"/>
      <c r="E6" s="6"/>
    </row>
    <row r="7" spans="1:5" ht="12.75">
      <c r="A7" s="10" t="s">
        <v>6</v>
      </c>
      <c r="B7" s="6"/>
      <c r="C7" s="6"/>
      <c r="D7" s="6"/>
      <c r="E7" s="6"/>
    </row>
    <row r="8" spans="1:9" ht="12.75">
      <c r="A8" s="6" t="s">
        <v>96</v>
      </c>
      <c r="B8" s="6"/>
      <c r="C8" s="6"/>
      <c r="D8" s="6"/>
      <c r="E8" s="6"/>
      <c r="I8" s="17"/>
    </row>
    <row r="9" spans="1:5" ht="12.75" hidden="1">
      <c r="A9" s="6"/>
      <c r="B9" s="6"/>
      <c r="C9" s="6">
        <v>0</v>
      </c>
      <c r="D9" s="6"/>
      <c r="E9" s="6">
        <v>26412.33</v>
      </c>
    </row>
    <row r="10" spans="1:5" ht="12.75" hidden="1">
      <c r="A10" s="6"/>
      <c r="B10" s="6"/>
      <c r="C10" s="6">
        <v>0</v>
      </c>
      <c r="D10" s="6"/>
      <c r="E10" s="6">
        <v>26412.33</v>
      </c>
    </row>
    <row r="11" spans="1:5" ht="12.75" hidden="1">
      <c r="A11" s="6"/>
      <c r="B11" s="6"/>
      <c r="C11" s="6">
        <v>0</v>
      </c>
      <c r="D11" s="6"/>
      <c r="E11" s="6">
        <v>26412.33</v>
      </c>
    </row>
    <row r="12" spans="1:5" ht="12.75">
      <c r="A12" s="9" t="s">
        <v>104</v>
      </c>
      <c r="B12" s="6"/>
      <c r="C12" s="6">
        <v>26412.33</v>
      </c>
      <c r="D12" s="6"/>
      <c r="E12" s="6">
        <v>26412.33</v>
      </c>
    </row>
    <row r="13" spans="1:5" ht="12.75">
      <c r="A13" s="15"/>
      <c r="B13" s="6"/>
      <c r="C13" s="6"/>
      <c r="D13" s="6"/>
      <c r="E13" s="6"/>
    </row>
    <row r="14" spans="1:5" ht="12.75" hidden="1">
      <c r="A14" s="6" t="s">
        <v>38</v>
      </c>
      <c r="B14" s="6"/>
      <c r="C14" s="6"/>
      <c r="D14" s="6"/>
      <c r="E14" s="6"/>
    </row>
    <row r="15" spans="1:5" ht="12.75" hidden="1">
      <c r="A15" s="6" t="s">
        <v>39</v>
      </c>
      <c r="B15" s="6"/>
      <c r="C15" s="6"/>
      <c r="D15" s="6"/>
      <c r="E15" s="6"/>
    </row>
    <row r="16" spans="1:5" ht="12.75" hidden="1">
      <c r="A16" s="6" t="s">
        <v>40</v>
      </c>
      <c r="B16" s="6"/>
      <c r="C16" s="6">
        <v>0</v>
      </c>
      <c r="D16" s="6"/>
      <c r="E16" s="6">
        <v>0</v>
      </c>
    </row>
    <row r="17" spans="1:5" ht="12.75" hidden="1">
      <c r="A17" s="6"/>
      <c r="B17" s="6"/>
      <c r="C17" s="6"/>
      <c r="D17" s="6"/>
      <c r="E17" s="6"/>
    </row>
    <row r="18" spans="1:5" ht="12.75" hidden="1">
      <c r="A18" s="6"/>
      <c r="B18" s="6"/>
      <c r="C18" s="6"/>
      <c r="D18" s="6"/>
      <c r="E18" s="6"/>
    </row>
    <row r="19" spans="1:5" ht="13.5" thickBot="1">
      <c r="A19" s="6" t="s">
        <v>41</v>
      </c>
      <c r="B19" s="6"/>
      <c r="C19" s="11">
        <f>SUM(C12:C13)</f>
        <v>26412.33</v>
      </c>
      <c r="D19" s="14"/>
      <c r="E19" s="11">
        <f>SUM(E12:E13)</f>
        <v>26412.33</v>
      </c>
    </row>
    <row r="20" spans="1:5" ht="13.5" thickTop="1">
      <c r="A20" s="6"/>
      <c r="B20" s="6"/>
      <c r="C20" s="6"/>
      <c r="D20" s="6"/>
      <c r="E20" s="6"/>
    </row>
    <row r="21" spans="1:5" ht="12.75">
      <c r="A21" s="10" t="s">
        <v>7</v>
      </c>
      <c r="B21" s="6"/>
      <c r="C21" s="6"/>
      <c r="D21" s="6"/>
      <c r="E21" s="6"/>
    </row>
    <row r="22" spans="1:5" ht="12.75">
      <c r="A22" s="6" t="s">
        <v>42</v>
      </c>
      <c r="B22" s="6"/>
      <c r="C22" s="6"/>
      <c r="D22" s="6"/>
      <c r="E22" s="6"/>
    </row>
    <row r="23" spans="1:8" ht="12.75">
      <c r="A23" s="6" t="s">
        <v>43</v>
      </c>
      <c r="B23" s="6"/>
      <c r="C23" s="6">
        <v>718386.89</v>
      </c>
      <c r="D23" s="6"/>
      <c r="E23" s="6">
        <v>88988.58</v>
      </c>
      <c r="H23" s="17"/>
    </row>
    <row r="24" spans="1:8" ht="12.75">
      <c r="A24" s="6" t="s">
        <v>44</v>
      </c>
      <c r="B24" s="6"/>
      <c r="C24" s="6">
        <v>0</v>
      </c>
      <c r="D24" s="6"/>
      <c r="E24" s="6">
        <v>166028.5</v>
      </c>
      <c r="H24" s="17"/>
    </row>
    <row r="25" spans="1:8" ht="12.75">
      <c r="A25" s="6" t="s">
        <v>48</v>
      </c>
      <c r="B25" s="6"/>
      <c r="C25" s="6">
        <v>40325.4</v>
      </c>
      <c r="D25" s="6"/>
      <c r="E25" s="6">
        <v>0</v>
      </c>
      <c r="H25" s="17"/>
    </row>
    <row r="26" spans="1:8" ht="12.75">
      <c r="A26" s="6" t="s">
        <v>49</v>
      </c>
      <c r="B26" s="6"/>
      <c r="C26" s="6">
        <v>579.68</v>
      </c>
      <c r="D26" s="6"/>
      <c r="E26" s="6"/>
      <c r="H26" s="17"/>
    </row>
    <row r="27" spans="1:8" ht="12.75">
      <c r="A27" s="6" t="s">
        <v>45</v>
      </c>
      <c r="B27" s="6"/>
      <c r="C27" s="6">
        <v>10749.21</v>
      </c>
      <c r="D27" s="6"/>
      <c r="E27" s="6">
        <v>11640.94</v>
      </c>
      <c r="H27" s="17"/>
    </row>
    <row r="28" spans="1:5" ht="12.75">
      <c r="A28" s="6" t="s">
        <v>46</v>
      </c>
      <c r="B28" s="6"/>
      <c r="C28" s="6">
        <v>1114.91</v>
      </c>
      <c r="D28" s="6"/>
      <c r="E28" s="6">
        <v>527.95</v>
      </c>
    </row>
    <row r="29" spans="1:5" ht="12.75">
      <c r="A29" s="6" t="s">
        <v>47</v>
      </c>
      <c r="B29" s="6"/>
      <c r="C29" s="6">
        <v>478750.27</v>
      </c>
      <c r="D29" s="6"/>
      <c r="E29" s="6">
        <v>55700.17</v>
      </c>
    </row>
    <row r="30" spans="1:5" ht="12.75" hidden="1">
      <c r="A30" s="6"/>
      <c r="B30" s="6"/>
      <c r="C30" s="14"/>
      <c r="D30" s="6"/>
      <c r="E30" s="14"/>
    </row>
    <row r="31" spans="1:5" ht="12.75">
      <c r="A31" s="6"/>
      <c r="B31" s="6"/>
      <c r="C31" s="6"/>
      <c r="D31" s="6"/>
      <c r="E31" s="6"/>
    </row>
    <row r="32" spans="1:5" ht="13.5" thickBot="1">
      <c r="A32" s="10" t="s">
        <v>50</v>
      </c>
      <c r="B32" s="6"/>
      <c r="C32" s="11">
        <f>SUM(C23:C31)</f>
        <v>1249906.36</v>
      </c>
      <c r="D32" s="14"/>
      <c r="E32" s="11">
        <f>SUM(E23:E31)</f>
        <v>322886.14</v>
      </c>
    </row>
    <row r="33" spans="1:5" ht="13.5" thickTop="1">
      <c r="A33" s="6"/>
      <c r="B33" s="6"/>
      <c r="C33" s="6"/>
      <c r="D33" s="6"/>
      <c r="E33" s="6"/>
    </row>
    <row r="34" spans="1:5" ht="13.5" thickBot="1">
      <c r="A34" s="10" t="s">
        <v>90</v>
      </c>
      <c r="B34" s="6"/>
      <c r="C34" s="11">
        <f>C19+C32</f>
        <v>1276318.6900000002</v>
      </c>
      <c r="D34" s="6"/>
      <c r="E34" s="11">
        <f>E32+E19</f>
        <v>349298.47000000003</v>
      </c>
    </row>
    <row r="35" spans="1:5" ht="13.5" hidden="1" thickTop="1">
      <c r="A35" s="6"/>
      <c r="B35" s="6"/>
      <c r="C35" s="6"/>
      <c r="D35" s="6"/>
      <c r="E35" s="6"/>
    </row>
    <row r="36" spans="1:5" ht="12.75" hidden="1">
      <c r="A36" s="10" t="s">
        <v>101</v>
      </c>
      <c r="B36" s="6"/>
      <c r="C36" s="6"/>
      <c r="D36" s="6"/>
      <c r="E36" s="6"/>
    </row>
    <row r="37" spans="1:5" ht="12.75" hidden="1">
      <c r="A37" s="6" t="s">
        <v>95</v>
      </c>
      <c r="B37" s="6"/>
      <c r="C37" s="6"/>
      <c r="D37" s="6"/>
      <c r="E37" s="6"/>
    </row>
    <row r="38" spans="1:5" ht="13.5" hidden="1" thickBot="1">
      <c r="A38" s="6"/>
      <c r="B38" s="6"/>
      <c r="C38" s="11"/>
      <c r="D38" s="14"/>
      <c r="E38" s="11"/>
    </row>
    <row r="39" spans="1:5" ht="13.5" hidden="1" thickTop="1">
      <c r="A39" s="6"/>
      <c r="B39" s="6"/>
      <c r="C39" s="6"/>
      <c r="D39" s="6"/>
      <c r="E39" s="6"/>
    </row>
    <row r="40" spans="1:5" ht="13.5" thickTop="1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</sheetData>
  <mergeCells count="3">
    <mergeCell ref="B5:C5"/>
    <mergeCell ref="D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120" zoomScaleNormal="120" workbookViewId="0" topLeftCell="A1">
      <selection activeCell="I30" sqref="I30"/>
    </sheetView>
  </sheetViews>
  <sheetFormatPr defaultColWidth="9.00390625" defaultRowHeight="12.75"/>
  <cols>
    <col min="1" max="1" width="2.875" style="44" customWidth="1"/>
    <col min="2" max="2" width="29.25390625" style="45" customWidth="1"/>
    <col min="3" max="3" width="9.75390625" style="45" customWidth="1"/>
    <col min="4" max="4" width="0.37109375" style="46" customWidth="1"/>
    <col min="5" max="5" width="9.75390625" style="45" customWidth="1"/>
    <col min="6" max="6" width="0.37109375" style="45" customWidth="1"/>
    <col min="7" max="7" width="2.375" style="47" customWidth="1"/>
    <col min="8" max="8" width="8.00390625" style="45" customWidth="1"/>
    <col min="9" max="9" width="14.00390625" style="45" customWidth="1"/>
    <col min="10" max="10" width="11.875" style="45" customWidth="1"/>
    <col min="11" max="11" width="0.37109375" style="46" customWidth="1"/>
    <col min="12" max="12" width="9.875" style="45" customWidth="1"/>
    <col min="14" max="14" width="10.00390625" style="0" bestFit="1" customWidth="1"/>
    <col min="16" max="16" width="12.625" style="0" customWidth="1"/>
    <col min="19" max="20" width="10.625" style="0" bestFit="1" customWidth="1"/>
  </cols>
  <sheetData>
    <row r="1" spans="2:14" ht="12" customHeight="1">
      <c r="B1" s="81" t="s">
        <v>109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4"/>
      <c r="N1" s="4"/>
    </row>
    <row r="2" spans="9:14" ht="12" customHeight="1">
      <c r="I2" s="48"/>
      <c r="J2" s="48"/>
      <c r="K2" s="49"/>
      <c r="L2" s="48"/>
      <c r="M2" s="4"/>
      <c r="N2" s="4"/>
    </row>
    <row r="3" spans="2:14" ht="12" customHeight="1">
      <c r="B3" s="73" t="s">
        <v>12</v>
      </c>
      <c r="C3" s="46"/>
      <c r="E3" s="46"/>
      <c r="F3" s="46"/>
      <c r="G3" s="52"/>
      <c r="H3" s="74" t="s">
        <v>84</v>
      </c>
      <c r="I3" s="49"/>
      <c r="J3" s="49"/>
      <c r="K3" s="49"/>
      <c r="L3" s="49"/>
      <c r="M3" s="4"/>
      <c r="N3" s="4"/>
    </row>
    <row r="4" spans="2:14" ht="12" customHeight="1">
      <c r="B4" s="50" t="s">
        <v>13</v>
      </c>
      <c r="E4" s="46"/>
      <c r="H4" s="50" t="s">
        <v>85</v>
      </c>
      <c r="I4" s="48"/>
      <c r="J4" s="48"/>
      <c r="K4" s="49"/>
      <c r="L4" s="48"/>
      <c r="M4" s="4"/>
      <c r="N4" s="4"/>
    </row>
    <row r="5" spans="1:19" ht="12" customHeight="1">
      <c r="A5" s="44">
        <v>20</v>
      </c>
      <c r="B5" s="45" t="s">
        <v>80</v>
      </c>
      <c r="C5" s="45">
        <v>150000</v>
      </c>
      <c r="E5" s="46"/>
      <c r="G5" s="47">
        <v>70</v>
      </c>
      <c r="H5" s="45" t="s">
        <v>86</v>
      </c>
      <c r="I5" s="48"/>
      <c r="J5" s="48">
        <v>800000</v>
      </c>
      <c r="K5" s="49"/>
      <c r="L5" s="48"/>
      <c r="M5" s="4"/>
      <c r="N5" s="4"/>
      <c r="P5" s="17"/>
      <c r="S5" s="7"/>
    </row>
    <row r="6" spans="1:19" ht="12" customHeight="1" hidden="1">
      <c r="A6" s="44">
        <v>21</v>
      </c>
      <c r="B6" s="45" t="s">
        <v>125</v>
      </c>
      <c r="E6" s="46"/>
      <c r="G6" s="47">
        <v>71</v>
      </c>
      <c r="H6" s="45" t="s">
        <v>117</v>
      </c>
      <c r="I6" s="48"/>
      <c r="J6" s="48"/>
      <c r="K6" s="49"/>
      <c r="L6" s="48"/>
      <c r="M6" s="4"/>
      <c r="N6" s="4"/>
      <c r="P6" s="17"/>
      <c r="S6" s="7"/>
    </row>
    <row r="7" spans="1:20" ht="12" customHeight="1" hidden="1">
      <c r="A7" s="44">
        <v>22</v>
      </c>
      <c r="B7" s="45" t="s">
        <v>130</v>
      </c>
      <c r="E7" s="46"/>
      <c r="G7" s="47">
        <v>72</v>
      </c>
      <c r="H7" s="45" t="s">
        <v>118</v>
      </c>
      <c r="M7" s="4"/>
      <c r="N7" s="4"/>
      <c r="P7" s="17"/>
      <c r="S7" s="7"/>
      <c r="T7" s="7"/>
    </row>
    <row r="8" spans="1:20" ht="12" customHeight="1" hidden="1">
      <c r="A8" s="44">
        <v>23</v>
      </c>
      <c r="B8" s="45" t="s">
        <v>131</v>
      </c>
      <c r="E8" s="46"/>
      <c r="H8" s="45" t="s">
        <v>119</v>
      </c>
      <c r="J8" s="48"/>
      <c r="K8" s="49"/>
      <c r="L8" s="48"/>
      <c r="M8" s="4"/>
      <c r="N8" s="4"/>
      <c r="O8" s="4"/>
      <c r="P8" s="17"/>
      <c r="S8" s="7"/>
      <c r="T8" s="7"/>
    </row>
    <row r="9" spans="1:20" ht="12" customHeight="1" hidden="1">
      <c r="A9" s="44">
        <v>24</v>
      </c>
      <c r="B9" s="45" t="s">
        <v>126</v>
      </c>
      <c r="E9" s="46"/>
      <c r="H9" s="45" t="s">
        <v>120</v>
      </c>
      <c r="I9" s="48"/>
      <c r="J9" s="48"/>
      <c r="K9" s="49"/>
      <c r="L9" s="48"/>
      <c r="M9" s="4"/>
      <c r="N9" s="4"/>
      <c r="P9" s="17"/>
      <c r="S9" s="7"/>
      <c r="T9" s="7"/>
    </row>
    <row r="10" spans="1:20" ht="12" customHeight="1" hidden="1">
      <c r="A10" s="44">
        <v>25</v>
      </c>
      <c r="B10" s="45" t="s">
        <v>127</v>
      </c>
      <c r="E10" s="46"/>
      <c r="H10" s="45" t="s">
        <v>121</v>
      </c>
      <c r="L10" s="48"/>
      <c r="M10" s="4"/>
      <c r="N10" s="4"/>
      <c r="P10" s="17"/>
      <c r="S10" s="7"/>
      <c r="T10" s="7"/>
    </row>
    <row r="11" spans="1:20" ht="12" customHeight="1" hidden="1">
      <c r="A11" s="44">
        <v>26</v>
      </c>
      <c r="B11" s="45" t="s">
        <v>128</v>
      </c>
      <c r="E11" s="46"/>
      <c r="H11" s="45" t="s">
        <v>122</v>
      </c>
      <c r="L11" s="48"/>
      <c r="M11" s="4"/>
      <c r="N11" s="4"/>
      <c r="P11" s="17"/>
      <c r="S11" s="7"/>
      <c r="T11" s="7"/>
    </row>
    <row r="12" spans="1:20" ht="12" customHeight="1">
      <c r="A12" s="44">
        <v>28</v>
      </c>
      <c r="B12" s="45" t="s">
        <v>133</v>
      </c>
      <c r="C12" s="51"/>
      <c r="E12" s="46">
        <f>SUM(C5:C12)</f>
        <v>150000</v>
      </c>
      <c r="F12" s="46"/>
      <c r="G12" s="52"/>
      <c r="H12" s="45" t="s">
        <v>123</v>
      </c>
      <c r="J12" s="48"/>
      <c r="K12" s="49"/>
      <c r="L12" s="48"/>
      <c r="M12" s="4"/>
      <c r="N12" s="4"/>
      <c r="P12" s="17"/>
      <c r="S12" s="7"/>
      <c r="T12" s="7"/>
    </row>
    <row r="13" spans="2:20" ht="12" customHeight="1">
      <c r="B13" s="50" t="s">
        <v>14</v>
      </c>
      <c r="E13" s="46"/>
      <c r="G13" s="47">
        <v>73</v>
      </c>
      <c r="H13" s="45" t="s">
        <v>87</v>
      </c>
      <c r="J13" s="45">
        <v>150000</v>
      </c>
      <c r="M13" s="4"/>
      <c r="N13" s="4"/>
      <c r="P13" s="17"/>
      <c r="S13" s="7"/>
      <c r="T13" s="7"/>
    </row>
    <row r="14" spans="1:20" ht="12" customHeight="1">
      <c r="A14" s="44">
        <v>20</v>
      </c>
      <c r="B14" s="45" t="s">
        <v>79</v>
      </c>
      <c r="C14" s="45">
        <v>450000</v>
      </c>
      <c r="E14" s="46"/>
      <c r="H14" s="48" t="s">
        <v>91</v>
      </c>
      <c r="J14" s="53"/>
      <c r="K14" s="49"/>
      <c r="L14" s="53">
        <f>SUM(J5:J14)</f>
        <v>950000</v>
      </c>
      <c r="M14" s="4"/>
      <c r="N14" s="4"/>
      <c r="P14" s="17"/>
      <c r="T14" s="7"/>
    </row>
    <row r="15" spans="1:20" ht="12" customHeight="1" hidden="1">
      <c r="A15" s="44">
        <v>24</v>
      </c>
      <c r="B15" s="45" t="s">
        <v>126</v>
      </c>
      <c r="E15" s="46"/>
      <c r="I15" s="48"/>
      <c r="M15" s="4"/>
      <c r="N15" s="4"/>
      <c r="O15" s="4"/>
      <c r="P15" s="17"/>
      <c r="T15" s="7"/>
    </row>
    <row r="16" spans="1:16" ht="12" customHeight="1" hidden="1">
      <c r="A16" s="44">
        <v>25</v>
      </c>
      <c r="B16" s="45" t="s">
        <v>127</v>
      </c>
      <c r="E16" s="46"/>
      <c r="J16" s="48"/>
      <c r="K16" s="49"/>
      <c r="L16" s="48"/>
      <c r="M16" s="4"/>
      <c r="N16" s="4"/>
      <c r="O16" s="4"/>
      <c r="P16" s="17"/>
    </row>
    <row r="17" spans="1:16" ht="12" customHeight="1">
      <c r="A17" s="44">
        <v>26</v>
      </c>
      <c r="B17" s="45" t="s">
        <v>128</v>
      </c>
      <c r="E17" s="46"/>
      <c r="H17" s="50" t="s">
        <v>88</v>
      </c>
      <c r="I17" s="48"/>
      <c r="J17" s="48"/>
      <c r="K17" s="49"/>
      <c r="L17" s="48"/>
      <c r="M17" s="4"/>
      <c r="N17" s="4"/>
      <c r="O17" s="8"/>
      <c r="P17" s="17"/>
    </row>
    <row r="18" spans="1:16" ht="12" customHeight="1">
      <c r="A18" s="44">
        <v>28</v>
      </c>
      <c r="B18" s="45" t="s">
        <v>133</v>
      </c>
      <c r="C18" s="51"/>
      <c r="E18" s="46">
        <f>SUM(C14:C18)</f>
        <v>450000</v>
      </c>
      <c r="F18" s="46"/>
      <c r="G18" s="52">
        <v>74</v>
      </c>
      <c r="H18" s="48" t="s">
        <v>93</v>
      </c>
      <c r="I18" s="48"/>
      <c r="J18" s="48"/>
      <c r="K18" s="49"/>
      <c r="L18" s="48"/>
      <c r="M18" s="4"/>
      <c r="N18" s="4"/>
      <c r="P18" s="17"/>
    </row>
    <row r="19" spans="2:16" ht="12" customHeight="1">
      <c r="B19" s="50" t="s">
        <v>15</v>
      </c>
      <c r="E19" s="46">
        <f>E12+E18</f>
        <v>600000</v>
      </c>
      <c r="G19" s="47">
        <v>75</v>
      </c>
      <c r="H19" s="48" t="s">
        <v>92</v>
      </c>
      <c r="I19" s="48"/>
      <c r="J19" s="48"/>
      <c r="K19" s="49"/>
      <c r="L19" s="48"/>
      <c r="M19" s="4"/>
      <c r="N19" s="4"/>
      <c r="P19" s="17"/>
    </row>
    <row r="20" spans="2:16" ht="12" customHeight="1">
      <c r="B20" s="50" t="s">
        <v>16</v>
      </c>
      <c r="C20" s="54"/>
      <c r="D20" s="55"/>
      <c r="E20" s="55"/>
      <c r="F20" s="54"/>
      <c r="G20" s="56">
        <v>76</v>
      </c>
      <c r="H20" s="54" t="s">
        <v>124</v>
      </c>
      <c r="I20" s="57"/>
      <c r="J20" s="53">
        <v>8000</v>
      </c>
      <c r="K20" s="49"/>
      <c r="L20" s="53">
        <f>SUM(J18:J20)</f>
        <v>8000</v>
      </c>
      <c r="M20" s="4"/>
      <c r="N20" s="18"/>
      <c r="P20" s="17"/>
    </row>
    <row r="21" spans="1:16" ht="12" customHeight="1">
      <c r="A21" s="44">
        <v>20</v>
      </c>
      <c r="B21" s="45" t="s">
        <v>78</v>
      </c>
      <c r="C21" s="45">
        <v>300000</v>
      </c>
      <c r="E21" s="46"/>
      <c r="I21" s="48"/>
      <c r="J21" s="48"/>
      <c r="K21" s="49"/>
      <c r="L21" s="48">
        <f>L14+L20</f>
        <v>958000</v>
      </c>
      <c r="M21" s="4"/>
      <c r="N21" s="18"/>
      <c r="P21" s="17"/>
    </row>
    <row r="22" spans="1:16" ht="12" customHeight="1">
      <c r="A22" s="44">
        <v>21</v>
      </c>
      <c r="B22" s="45" t="s">
        <v>125</v>
      </c>
      <c r="E22" s="46"/>
      <c r="J22" s="48"/>
      <c r="K22" s="49"/>
      <c r="L22" s="53"/>
      <c r="M22" s="4"/>
      <c r="N22" s="18"/>
      <c r="P22" s="17"/>
    </row>
    <row r="23" spans="1:16" ht="12" customHeight="1" hidden="1">
      <c r="A23" s="44">
        <v>22</v>
      </c>
      <c r="B23" s="45" t="s">
        <v>130</v>
      </c>
      <c r="E23" s="46"/>
      <c r="J23" s="48"/>
      <c r="K23" s="49"/>
      <c r="L23" s="48"/>
      <c r="M23" s="4"/>
      <c r="N23" s="18"/>
      <c r="P23" s="17"/>
    </row>
    <row r="24" spans="1:16" ht="12" customHeight="1" hidden="1">
      <c r="A24" s="44">
        <v>23</v>
      </c>
      <c r="B24" s="45" t="s">
        <v>131</v>
      </c>
      <c r="E24" s="46"/>
      <c r="M24" s="4"/>
      <c r="N24" s="18"/>
      <c r="P24" s="17"/>
    </row>
    <row r="25" spans="1:16" ht="12" customHeight="1" hidden="1">
      <c r="A25" s="44">
        <v>24</v>
      </c>
      <c r="B25" s="45" t="s">
        <v>126</v>
      </c>
      <c r="E25" s="46"/>
      <c r="J25" s="48"/>
      <c r="K25" s="49"/>
      <c r="L25" s="48"/>
      <c r="M25" s="4"/>
      <c r="N25" s="18"/>
      <c r="P25" s="17"/>
    </row>
    <row r="26" spans="1:14" ht="12" customHeight="1" hidden="1">
      <c r="A26" s="44">
        <v>25</v>
      </c>
      <c r="B26" s="45" t="s">
        <v>127</v>
      </c>
      <c r="E26" s="46"/>
      <c r="I26" s="48"/>
      <c r="J26" s="48"/>
      <c r="K26" s="49"/>
      <c r="L26" s="48"/>
      <c r="M26" s="4"/>
      <c r="N26" s="18"/>
    </row>
    <row r="27" spans="1:14" ht="12" customHeight="1" hidden="1">
      <c r="A27" s="44">
        <v>26</v>
      </c>
      <c r="B27" s="45" t="s">
        <v>128</v>
      </c>
      <c r="E27" s="46"/>
      <c r="M27" s="4"/>
      <c r="N27" s="18"/>
    </row>
    <row r="28" spans="1:14" ht="12" customHeight="1">
      <c r="A28" s="44">
        <v>28</v>
      </c>
      <c r="B28" s="45" t="s">
        <v>133</v>
      </c>
      <c r="C28" s="51"/>
      <c r="E28" s="46">
        <f>SUM(C21:C28)</f>
        <v>300000</v>
      </c>
      <c r="F28" s="46"/>
      <c r="G28" s="52"/>
      <c r="M28" s="4"/>
      <c r="N28" s="18"/>
    </row>
    <row r="29" spans="2:14" ht="12" customHeight="1">
      <c r="B29" s="50" t="s">
        <v>17</v>
      </c>
      <c r="E29" s="46">
        <f>E19-E28</f>
        <v>300000</v>
      </c>
      <c r="I29" s="48"/>
      <c r="J29" s="48"/>
      <c r="K29" s="49"/>
      <c r="L29" s="48"/>
      <c r="M29" s="4"/>
      <c r="N29" s="18"/>
    </row>
    <row r="30" spans="2:14" ht="12" customHeight="1">
      <c r="B30" s="58" t="s">
        <v>77</v>
      </c>
      <c r="E30" s="46"/>
      <c r="I30" s="48"/>
      <c r="J30" s="48"/>
      <c r="K30" s="49"/>
      <c r="L30" s="48"/>
      <c r="M30" s="4"/>
      <c r="N30" s="18"/>
    </row>
    <row r="31" spans="2:14" ht="12" customHeight="1">
      <c r="B31" s="45" t="s">
        <v>129</v>
      </c>
      <c r="C31" s="45">
        <v>90000</v>
      </c>
      <c r="E31" s="46"/>
      <c r="I31" s="48"/>
      <c r="J31" s="48"/>
      <c r="K31" s="49"/>
      <c r="L31" s="48"/>
      <c r="M31" s="4"/>
      <c r="N31" s="18"/>
    </row>
    <row r="32" spans="2:14" ht="12" customHeight="1">
      <c r="B32" s="45" t="s">
        <v>76</v>
      </c>
      <c r="C32" s="45">
        <v>10000</v>
      </c>
      <c r="E32" s="46"/>
      <c r="M32" s="4"/>
      <c r="N32" s="18"/>
    </row>
    <row r="33" spans="2:14" ht="12" customHeight="1">
      <c r="B33" s="45" t="s">
        <v>75</v>
      </c>
      <c r="C33" s="45">
        <v>110000</v>
      </c>
      <c r="E33" s="46"/>
      <c r="M33" s="4"/>
      <c r="N33" s="18"/>
    </row>
    <row r="34" spans="2:14" ht="12" customHeight="1">
      <c r="B34" s="45" t="s">
        <v>65</v>
      </c>
      <c r="C34" s="45">
        <v>5000</v>
      </c>
      <c r="E34" s="46"/>
      <c r="M34" s="4"/>
      <c r="N34" s="18"/>
    </row>
    <row r="35" spans="2:14" ht="12" customHeight="1">
      <c r="B35" s="58" t="s">
        <v>66</v>
      </c>
      <c r="C35" s="45">
        <v>85000</v>
      </c>
      <c r="E35" s="46"/>
      <c r="I35" s="48"/>
      <c r="J35" s="48"/>
      <c r="K35" s="49"/>
      <c r="L35" s="48"/>
      <c r="M35" s="4"/>
      <c r="N35" s="18"/>
    </row>
    <row r="36" spans="2:14" ht="12" customHeight="1" hidden="1">
      <c r="B36" s="45" t="s">
        <v>74</v>
      </c>
      <c r="E36" s="46"/>
      <c r="I36" s="48"/>
      <c r="J36" s="48"/>
      <c r="K36" s="49"/>
      <c r="L36" s="48"/>
      <c r="M36" s="4"/>
      <c r="N36" s="18"/>
    </row>
    <row r="37" spans="2:14" ht="12" customHeight="1" hidden="1">
      <c r="B37" s="45" t="s">
        <v>81</v>
      </c>
      <c r="E37" s="46"/>
      <c r="I37" s="48"/>
      <c r="J37" s="48"/>
      <c r="K37" s="49"/>
      <c r="L37" s="48"/>
      <c r="M37" s="4"/>
      <c r="N37" s="18"/>
    </row>
    <row r="38" spans="2:14" ht="12" customHeight="1" hidden="1">
      <c r="B38" s="45" t="s">
        <v>67</v>
      </c>
      <c r="E38" s="46"/>
      <c r="I38" s="48"/>
      <c r="J38" s="48"/>
      <c r="K38" s="49"/>
      <c r="L38" s="48"/>
      <c r="M38" s="4"/>
      <c r="N38" s="18"/>
    </row>
    <row r="39" spans="2:14" ht="12" customHeight="1" hidden="1">
      <c r="B39" s="45" t="s">
        <v>110</v>
      </c>
      <c r="E39" s="46"/>
      <c r="I39" s="48"/>
      <c r="J39" s="48"/>
      <c r="K39" s="49"/>
      <c r="L39" s="48"/>
      <c r="M39" s="4"/>
      <c r="N39" s="18"/>
    </row>
    <row r="40" spans="2:14" ht="12" customHeight="1" hidden="1">
      <c r="B40" s="45" t="s">
        <v>111</v>
      </c>
      <c r="E40" s="46"/>
      <c r="I40" s="48"/>
      <c r="J40" s="48"/>
      <c r="K40" s="49"/>
      <c r="L40" s="48"/>
      <c r="M40" s="4"/>
      <c r="N40" s="8"/>
    </row>
    <row r="41" spans="2:14" ht="12" customHeight="1" hidden="1">
      <c r="B41" s="45" t="s">
        <v>68</v>
      </c>
      <c r="E41" s="46"/>
      <c r="I41" s="48"/>
      <c r="J41" s="48"/>
      <c r="K41" s="49"/>
      <c r="L41" s="48"/>
      <c r="M41" s="4"/>
      <c r="N41" s="8"/>
    </row>
    <row r="42" spans="2:14" ht="12" customHeight="1" hidden="1">
      <c r="B42" s="45" t="s">
        <v>82</v>
      </c>
      <c r="E42" s="46"/>
      <c r="I42" s="48"/>
      <c r="J42" s="48"/>
      <c r="K42" s="49"/>
      <c r="L42" s="48"/>
      <c r="M42" s="4"/>
      <c r="N42" s="8"/>
    </row>
    <row r="43" spans="2:15" ht="12" customHeight="1" hidden="1">
      <c r="B43" s="45" t="s">
        <v>69</v>
      </c>
      <c r="E43" s="46"/>
      <c r="I43" s="48"/>
      <c r="J43" s="48"/>
      <c r="K43" s="49"/>
      <c r="L43" s="48"/>
      <c r="M43" s="4"/>
      <c r="N43" s="8"/>
      <c r="O43" s="8"/>
    </row>
    <row r="44" spans="2:15" ht="12" customHeight="1" hidden="1">
      <c r="B44" s="45" t="s">
        <v>70</v>
      </c>
      <c r="E44" s="46"/>
      <c r="I44" s="48"/>
      <c r="J44" s="48"/>
      <c r="K44" s="49"/>
      <c r="L44" s="48"/>
      <c r="M44" s="4"/>
      <c r="N44" s="4"/>
      <c r="O44" s="8"/>
    </row>
    <row r="45" spans="2:15" ht="12" customHeight="1" hidden="1">
      <c r="B45" s="45" t="s">
        <v>83</v>
      </c>
      <c r="E45" s="46"/>
      <c r="I45" s="48"/>
      <c r="J45" s="48"/>
      <c r="K45" s="49"/>
      <c r="L45" s="48"/>
      <c r="M45" s="4"/>
      <c r="N45" s="4"/>
      <c r="O45" s="8"/>
    </row>
    <row r="46" spans="2:15" ht="12" customHeight="1" hidden="1">
      <c r="B46" s="45" t="s">
        <v>112</v>
      </c>
      <c r="E46" s="46"/>
      <c r="I46" s="48"/>
      <c r="J46" s="48"/>
      <c r="K46" s="49"/>
      <c r="L46" s="48"/>
      <c r="M46" s="4"/>
      <c r="N46" s="4"/>
      <c r="O46" s="8"/>
    </row>
    <row r="47" spans="2:15" ht="12" customHeight="1" hidden="1">
      <c r="B47" s="59" t="s">
        <v>113</v>
      </c>
      <c r="E47" s="46"/>
      <c r="I47" s="48"/>
      <c r="J47" s="48"/>
      <c r="K47" s="49"/>
      <c r="L47" s="48"/>
      <c r="M47" s="4"/>
      <c r="N47" s="4"/>
      <c r="O47" s="8"/>
    </row>
    <row r="48" spans="2:15" ht="12" customHeight="1" hidden="1">
      <c r="B48" s="59" t="s">
        <v>114</v>
      </c>
      <c r="E48" s="46"/>
      <c r="I48" s="48"/>
      <c r="J48" s="48"/>
      <c r="K48" s="49"/>
      <c r="L48" s="48"/>
      <c r="M48" s="4"/>
      <c r="N48" s="4"/>
      <c r="O48" s="8"/>
    </row>
    <row r="49" spans="2:15" ht="12" customHeight="1" hidden="1">
      <c r="B49" s="48" t="s">
        <v>115</v>
      </c>
      <c r="E49" s="46"/>
      <c r="I49" s="48"/>
      <c r="J49" s="48"/>
      <c r="K49" s="49"/>
      <c r="L49" s="48"/>
      <c r="M49" s="4"/>
      <c r="N49" s="4"/>
      <c r="O49" s="8"/>
    </row>
    <row r="50" spans="2:15" ht="12" customHeight="1" hidden="1">
      <c r="B50" s="45" t="s">
        <v>116</v>
      </c>
      <c r="E50" s="46"/>
      <c r="I50" s="48"/>
      <c r="J50" s="48"/>
      <c r="K50" s="49"/>
      <c r="L50" s="48"/>
      <c r="M50" s="4"/>
      <c r="N50" s="4"/>
      <c r="O50" s="8"/>
    </row>
    <row r="51" spans="2:15" ht="12" customHeight="1">
      <c r="B51" s="45" t="s">
        <v>71</v>
      </c>
      <c r="C51" s="45">
        <v>10000</v>
      </c>
      <c r="E51" s="46"/>
      <c r="I51" s="48"/>
      <c r="J51" s="48"/>
      <c r="K51" s="49"/>
      <c r="L51" s="48"/>
      <c r="M51" s="4"/>
      <c r="N51" s="4"/>
      <c r="O51" s="8"/>
    </row>
    <row r="52" spans="2:14" ht="12" customHeight="1">
      <c r="B52" s="45" t="s">
        <v>72</v>
      </c>
      <c r="C52" s="45">
        <v>30000</v>
      </c>
      <c r="E52" s="46"/>
      <c r="I52" s="48"/>
      <c r="J52" s="48"/>
      <c r="K52" s="49"/>
      <c r="L52" s="48"/>
      <c r="M52" s="4"/>
      <c r="N52" s="4"/>
    </row>
    <row r="53" spans="2:14" ht="12" customHeight="1">
      <c r="B53" s="45" t="s">
        <v>152</v>
      </c>
      <c r="C53" s="45">
        <v>10000</v>
      </c>
      <c r="E53" s="46"/>
      <c r="I53" s="48"/>
      <c r="J53" s="48"/>
      <c r="K53" s="49"/>
      <c r="L53" s="48"/>
      <c r="M53" s="4"/>
      <c r="N53" s="4"/>
    </row>
    <row r="54" spans="2:14" ht="12" customHeight="1">
      <c r="B54" s="45" t="s">
        <v>73</v>
      </c>
      <c r="C54" s="60"/>
      <c r="D54" s="61"/>
      <c r="E54" s="46">
        <f>SUM(C31:C53)</f>
        <v>350000</v>
      </c>
      <c r="F54" s="46"/>
      <c r="G54" s="52"/>
      <c r="I54" s="48"/>
      <c r="J54" s="48"/>
      <c r="K54" s="49"/>
      <c r="L54" s="48"/>
      <c r="M54" s="4"/>
      <c r="N54" s="4"/>
    </row>
    <row r="55" spans="2:14" ht="12" customHeight="1">
      <c r="B55" s="50" t="s">
        <v>18</v>
      </c>
      <c r="E55" s="46">
        <f>E29+E54</f>
        <v>650000</v>
      </c>
      <c r="I55" s="48"/>
      <c r="J55" s="48"/>
      <c r="K55" s="49"/>
      <c r="L55" s="48"/>
      <c r="M55" s="4"/>
      <c r="N55" s="4"/>
    </row>
    <row r="56" spans="2:14" ht="12" customHeight="1">
      <c r="B56" s="50" t="s">
        <v>19</v>
      </c>
      <c r="E56" s="73">
        <v>308000</v>
      </c>
      <c r="F56" s="46"/>
      <c r="G56" s="52"/>
      <c r="I56" s="62" t="s">
        <v>132</v>
      </c>
      <c r="J56" s="62"/>
      <c r="K56" s="49"/>
      <c r="L56" s="53">
        <v>0</v>
      </c>
      <c r="M56" s="4"/>
      <c r="N56" s="4"/>
    </row>
    <row r="57" spans="5:14" ht="12" customHeight="1" thickBot="1">
      <c r="E57" s="46">
        <f>SUM(E55:E56)</f>
        <v>958000</v>
      </c>
      <c r="F57" s="46"/>
      <c r="G57" s="52"/>
      <c r="I57" s="48"/>
      <c r="J57" s="48"/>
      <c r="K57" s="49"/>
      <c r="L57" s="63">
        <f>L21+L56</f>
        <v>958000</v>
      </c>
      <c r="M57" s="4"/>
      <c r="N57" s="4"/>
    </row>
    <row r="58" spans="5:14" ht="13.5" thickTop="1">
      <c r="E58" s="46"/>
      <c r="I58" s="48"/>
      <c r="J58" s="48"/>
      <c r="K58" s="49"/>
      <c r="L58" s="48"/>
      <c r="M58" s="4"/>
      <c r="N58" s="4"/>
    </row>
    <row r="59" spans="9:14" ht="12.75">
      <c r="I59" s="48"/>
      <c r="J59" s="48"/>
      <c r="K59" s="49"/>
      <c r="L59" s="48"/>
      <c r="M59" s="4"/>
      <c r="N59" s="4"/>
    </row>
    <row r="60" spans="9:14" ht="12.75">
      <c r="I60" s="48"/>
      <c r="J60" s="48"/>
      <c r="K60" s="49"/>
      <c r="L60" s="48"/>
      <c r="M60" s="4"/>
      <c r="N60" s="4"/>
    </row>
    <row r="61" spans="9:14" ht="12.75">
      <c r="I61" s="48"/>
      <c r="J61" s="48"/>
      <c r="K61" s="49"/>
      <c r="L61" s="48"/>
      <c r="M61" s="4"/>
      <c r="N61" s="4"/>
    </row>
    <row r="62" spans="9:12" ht="12.75">
      <c r="I62" s="48"/>
      <c r="J62" s="48"/>
      <c r="K62" s="49"/>
      <c r="L62" s="48"/>
    </row>
    <row r="63" spans="9:12" ht="12.75">
      <c r="I63" s="48"/>
      <c r="J63" s="48"/>
      <c r="K63" s="49"/>
      <c r="L63" s="48"/>
    </row>
    <row r="64" spans="9:12" ht="12.75">
      <c r="I64" s="48"/>
      <c r="J64" s="48"/>
      <c r="K64" s="49"/>
      <c r="L64" s="48"/>
    </row>
    <row r="65" spans="9:12" ht="12.75">
      <c r="I65" s="48"/>
      <c r="J65" s="48"/>
      <c r="K65" s="49"/>
      <c r="L65" s="48"/>
    </row>
    <row r="66" spans="9:12" ht="12.75">
      <c r="I66" s="48"/>
      <c r="J66" s="48"/>
      <c r="K66" s="49"/>
      <c r="L66" s="48"/>
    </row>
    <row r="67" spans="9:12" ht="12.75">
      <c r="I67" s="48"/>
      <c r="J67" s="48"/>
      <c r="K67" s="49"/>
      <c r="L67" s="48"/>
    </row>
    <row r="68" spans="9:12" ht="12.75">
      <c r="I68" s="48"/>
      <c r="J68" s="48"/>
      <c r="K68" s="49"/>
      <c r="L68" s="48"/>
    </row>
    <row r="69" spans="9:12" ht="12.75">
      <c r="I69" s="48"/>
      <c r="J69" s="48"/>
      <c r="K69" s="49"/>
      <c r="L69" s="48"/>
    </row>
    <row r="70" spans="9:12" ht="12.75">
      <c r="I70" s="48"/>
      <c r="J70" s="48"/>
      <c r="K70" s="49"/>
      <c r="L70" s="48"/>
    </row>
    <row r="71" spans="9:12" ht="12.75">
      <c r="I71" s="48"/>
      <c r="J71" s="48"/>
      <c r="K71" s="49"/>
      <c r="L71" s="48"/>
    </row>
    <row r="72" spans="9:12" ht="12.75">
      <c r="I72" s="48"/>
      <c r="J72" s="48"/>
      <c r="K72" s="49"/>
      <c r="L72" s="48"/>
    </row>
    <row r="73" spans="9:12" ht="12.75">
      <c r="I73" s="48"/>
      <c r="J73" s="48"/>
      <c r="K73" s="49"/>
      <c r="L73" s="48"/>
    </row>
    <row r="74" spans="9:12" ht="12.75">
      <c r="I74" s="48"/>
      <c r="J74" s="48"/>
      <c r="K74" s="49"/>
      <c r="L74" s="48"/>
    </row>
    <row r="75" spans="9:12" ht="12.75">
      <c r="I75" s="48"/>
      <c r="J75" s="48"/>
      <c r="K75" s="49"/>
      <c r="L75" s="48"/>
    </row>
    <row r="76" spans="2:9" ht="12.75">
      <c r="B76" s="54"/>
      <c r="C76" s="54"/>
      <c r="D76" s="55"/>
      <c r="E76" s="54"/>
      <c r="F76" s="54"/>
      <c r="G76" s="56"/>
      <c r="H76" s="54"/>
      <c r="I76" s="54"/>
    </row>
    <row r="77" spans="2:9" ht="12.75">
      <c r="B77" s="54"/>
      <c r="C77" s="54"/>
      <c r="D77" s="55"/>
      <c r="E77" s="54"/>
      <c r="F77" s="54"/>
      <c r="G77" s="56"/>
      <c r="H77" s="54"/>
      <c r="I77" s="54"/>
    </row>
    <row r="78" spans="2:9" ht="12.75">
      <c r="B78" s="54"/>
      <c r="C78" s="54"/>
      <c r="D78" s="55"/>
      <c r="E78" s="54"/>
      <c r="F78" s="54"/>
      <c r="G78" s="56"/>
      <c r="H78" s="54"/>
      <c r="I78" s="54"/>
    </row>
    <row r="79" spans="2:9" ht="12.75">
      <c r="B79" s="54"/>
      <c r="C79" s="54"/>
      <c r="D79" s="55"/>
      <c r="E79" s="54"/>
      <c r="F79" s="54"/>
      <c r="G79" s="56"/>
      <c r="H79" s="54"/>
      <c r="I79" s="54"/>
    </row>
    <row r="80" spans="2:9" ht="12.75">
      <c r="B80" s="54"/>
      <c r="C80" s="54"/>
      <c r="D80" s="55"/>
      <c r="E80" s="54"/>
      <c r="F80" s="54"/>
      <c r="G80" s="56"/>
      <c r="H80" s="54"/>
      <c r="I80" s="54"/>
    </row>
    <row r="81" spans="2:9" ht="12.75">
      <c r="B81" s="54"/>
      <c r="C81" s="54"/>
      <c r="D81" s="55"/>
      <c r="E81" s="54"/>
      <c r="F81" s="54"/>
      <c r="G81" s="56"/>
      <c r="H81" s="54"/>
      <c r="I81" s="54"/>
    </row>
    <row r="82" spans="2:9" ht="12.75">
      <c r="B82" s="54"/>
      <c r="C82" s="54"/>
      <c r="D82" s="55"/>
      <c r="E82" s="54"/>
      <c r="F82" s="54"/>
      <c r="G82" s="56"/>
      <c r="H82" s="54"/>
      <c r="I82" s="54"/>
    </row>
    <row r="83" spans="2:9" ht="12.75">
      <c r="B83" s="54"/>
      <c r="C83" s="54"/>
      <c r="D83" s="55"/>
      <c r="E83" s="54"/>
      <c r="F83" s="54"/>
      <c r="G83" s="56"/>
      <c r="H83" s="54"/>
      <c r="I83" s="54"/>
    </row>
    <row r="84" spans="2:9" ht="12.75">
      <c r="B84" s="54"/>
      <c r="C84" s="54"/>
      <c r="D84" s="55"/>
      <c r="E84" s="54"/>
      <c r="F84" s="54"/>
      <c r="G84" s="56"/>
      <c r="H84" s="54"/>
      <c r="I84" s="54"/>
    </row>
    <row r="85" spans="2:9" ht="12.75">
      <c r="B85" s="54"/>
      <c r="C85" s="54"/>
      <c r="D85" s="55"/>
      <c r="E85" s="54"/>
      <c r="F85" s="54"/>
      <c r="G85" s="56"/>
      <c r="H85" s="54"/>
      <c r="I85" s="54"/>
    </row>
    <row r="86" spans="2:9" ht="12.75">
      <c r="B86" s="54"/>
      <c r="C86" s="54"/>
      <c r="D86" s="55"/>
      <c r="E86" s="54"/>
      <c r="F86" s="54"/>
      <c r="G86" s="56"/>
      <c r="H86" s="54"/>
      <c r="I86" s="54"/>
    </row>
    <row r="87" spans="2:9" ht="12.75">
      <c r="B87" s="54"/>
      <c r="C87" s="54"/>
      <c r="D87" s="55"/>
      <c r="E87" s="54"/>
      <c r="F87" s="54"/>
      <c r="G87" s="56"/>
      <c r="H87" s="54"/>
      <c r="I87" s="54"/>
    </row>
    <row r="88" spans="2:9" ht="12.75">
      <c r="B88" s="54"/>
      <c r="C88" s="54"/>
      <c r="D88" s="55"/>
      <c r="E88" s="54"/>
      <c r="F88" s="54"/>
      <c r="G88" s="56"/>
      <c r="H88" s="54"/>
      <c r="I88" s="54"/>
    </row>
    <row r="89" spans="2:9" ht="12.75">
      <c r="B89" s="54"/>
      <c r="C89" s="54"/>
      <c r="D89" s="55"/>
      <c r="E89" s="54"/>
      <c r="F89" s="54"/>
      <c r="G89" s="56"/>
      <c r="H89" s="54"/>
      <c r="I89" s="54"/>
    </row>
    <row r="90" spans="2:9" ht="12.75">
      <c r="B90" s="54"/>
      <c r="C90" s="54"/>
      <c r="D90" s="55"/>
      <c r="E90" s="54"/>
      <c r="F90" s="54"/>
      <c r="G90" s="56"/>
      <c r="H90" s="54"/>
      <c r="I90" s="54"/>
    </row>
  </sheetData>
  <mergeCells count="1">
    <mergeCell ref="B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0">
      <selection activeCell="F18" sqref="F18"/>
    </sheetView>
  </sheetViews>
  <sheetFormatPr defaultColWidth="9.00390625" defaultRowHeight="12.75"/>
  <cols>
    <col min="1" max="1" width="40.125" style="6" customWidth="1"/>
    <col min="2" max="2" width="9.25390625" style="64" customWidth="1"/>
    <col min="3" max="3" width="0.37109375" style="65" customWidth="1"/>
    <col min="4" max="4" width="10.00390625" style="64" customWidth="1"/>
    <col min="5" max="5" width="1.12109375" style="64" customWidth="1"/>
    <col min="6" max="6" width="10.00390625" style="64" bestFit="1" customWidth="1"/>
    <col min="7" max="7" width="0.37109375" style="65" customWidth="1"/>
    <col min="8" max="8" width="9.625" style="64" customWidth="1"/>
    <col min="10" max="10" width="12.625" style="0" customWidth="1"/>
    <col min="11" max="11" width="12.625" style="16" bestFit="1" customWidth="1"/>
    <col min="12" max="12" width="13.75390625" style="3" bestFit="1" customWidth="1"/>
  </cols>
  <sheetData>
    <row r="1" spans="1:9" ht="12.75">
      <c r="A1" s="83" t="s">
        <v>134</v>
      </c>
      <c r="B1" s="83"/>
      <c r="C1" s="83"/>
      <c r="D1" s="83"/>
      <c r="E1" s="83"/>
      <c r="F1" s="83"/>
      <c r="G1" s="83"/>
      <c r="H1" s="83"/>
      <c r="I1" s="5"/>
    </row>
    <row r="2" ht="12.75">
      <c r="I2" s="5"/>
    </row>
    <row r="3" ht="12.75">
      <c r="I3" s="5"/>
    </row>
    <row r="4" spans="2:9" ht="12.75">
      <c r="B4" s="66" t="s">
        <v>22</v>
      </c>
      <c r="C4" s="66"/>
      <c r="F4" s="66" t="s">
        <v>135</v>
      </c>
      <c r="G4" s="72"/>
      <c r="H4" s="66"/>
      <c r="I4" s="43"/>
    </row>
    <row r="5" spans="1:9" ht="12.75">
      <c r="A5" s="6" t="s">
        <v>8</v>
      </c>
      <c r="I5" s="5"/>
    </row>
    <row r="6" spans="1:9" ht="12.75">
      <c r="A6" s="6" t="s">
        <v>51</v>
      </c>
      <c r="I6" s="5"/>
    </row>
    <row r="7" spans="1:9" ht="12.75">
      <c r="A7" s="6" t="s">
        <v>52</v>
      </c>
      <c r="D7" s="67"/>
      <c r="E7" s="68"/>
      <c r="H7" s="67"/>
      <c r="I7" s="5"/>
    </row>
    <row r="8" spans="1:9" ht="12.75">
      <c r="A8" s="6" t="s">
        <v>53</v>
      </c>
      <c r="I8" s="5"/>
    </row>
    <row r="9" spans="1:9" ht="12.75">
      <c r="A9" s="6" t="s">
        <v>54</v>
      </c>
      <c r="D9" s="67"/>
      <c r="H9" s="67"/>
      <c r="I9" s="5"/>
    </row>
    <row r="10" spans="1:9" ht="12.75">
      <c r="A10" s="6" t="s">
        <v>55</v>
      </c>
      <c r="I10" s="5"/>
    </row>
    <row r="11" spans="1:10" ht="12.75">
      <c r="A11" s="6" t="s">
        <v>137</v>
      </c>
      <c r="I11" s="5"/>
      <c r="J11" s="7"/>
    </row>
    <row r="12" spans="1:9" ht="12.75">
      <c r="A12" s="6" t="s">
        <v>138</v>
      </c>
      <c r="I12" s="5"/>
    </row>
    <row r="13" spans="1:10" ht="12.75">
      <c r="A13" s="6" t="s">
        <v>139</v>
      </c>
      <c r="B13" s="67"/>
      <c r="D13" s="67"/>
      <c r="H13" s="67"/>
      <c r="I13" s="5"/>
      <c r="J13" s="7"/>
    </row>
    <row r="14" spans="1:9" ht="12.75">
      <c r="A14" s="6" t="s">
        <v>140</v>
      </c>
      <c r="I14" s="5"/>
    </row>
    <row r="15" spans="1:9" ht="12.75">
      <c r="A15" s="6" t="s">
        <v>141</v>
      </c>
      <c r="I15" s="5"/>
    </row>
    <row r="16" spans="1:9" ht="12.75">
      <c r="A16" s="6" t="s">
        <v>142</v>
      </c>
      <c r="I16" s="5"/>
    </row>
    <row r="17" spans="1:9" ht="12.75">
      <c r="A17" s="6" t="s">
        <v>143</v>
      </c>
      <c r="I17" s="5"/>
    </row>
    <row r="18" spans="1:9" ht="12.75">
      <c r="A18" s="6" t="s">
        <v>144</v>
      </c>
      <c r="I18" s="5"/>
    </row>
    <row r="19" spans="1:9" ht="12.75">
      <c r="A19" s="6" t="s">
        <v>145</v>
      </c>
      <c r="I19" s="5"/>
    </row>
    <row r="20" ht="12.75">
      <c r="I20" s="5"/>
    </row>
    <row r="21" spans="1:9" ht="12.75">
      <c r="A21" s="6" t="s">
        <v>146</v>
      </c>
      <c r="I21" s="5"/>
    </row>
    <row r="22" spans="1:9" ht="12.75">
      <c r="A22" s="6" t="s">
        <v>136</v>
      </c>
      <c r="I22" s="5"/>
    </row>
    <row r="23" spans="1:9" ht="12.75">
      <c r="A23" s="6" t="s">
        <v>147</v>
      </c>
      <c r="I23" s="5"/>
    </row>
    <row r="24" spans="1:10" ht="12.75">
      <c r="A24" s="6" t="s">
        <v>148</v>
      </c>
      <c r="B24" s="67"/>
      <c r="D24" s="67"/>
      <c r="F24" s="67"/>
      <c r="H24" s="67"/>
      <c r="I24" s="5"/>
      <c r="J24" s="7"/>
    </row>
    <row r="25" spans="1:10" ht="12.75">
      <c r="A25" s="6" t="s">
        <v>108</v>
      </c>
      <c r="I25" s="5"/>
      <c r="J25" s="7"/>
    </row>
    <row r="26" spans="9:10" ht="12.75">
      <c r="I26" s="4"/>
      <c r="J26" s="7"/>
    </row>
    <row r="27" spans="1:10" ht="12.75">
      <c r="A27" s="6" t="s">
        <v>9</v>
      </c>
      <c r="I27" s="4"/>
      <c r="J27" s="7"/>
    </row>
    <row r="28" spans="1:10" ht="12.75">
      <c r="A28" s="6" t="s">
        <v>56</v>
      </c>
      <c r="I28" s="4"/>
      <c r="J28" s="7"/>
    </row>
    <row r="29" spans="1:10" ht="12.75">
      <c r="A29" s="6" t="s">
        <v>57</v>
      </c>
      <c r="I29" s="4"/>
      <c r="J29" s="7"/>
    </row>
    <row r="30" spans="1:10" ht="12.75">
      <c r="A30" s="6" t="s">
        <v>58</v>
      </c>
      <c r="B30" s="65"/>
      <c r="D30" s="65"/>
      <c r="I30" s="4"/>
      <c r="J30" s="7"/>
    </row>
    <row r="31" spans="1:10" ht="12.75">
      <c r="A31" s="6" t="s">
        <v>149</v>
      </c>
      <c r="B31" s="67"/>
      <c r="D31" s="65"/>
      <c r="I31" s="4"/>
      <c r="J31" s="7"/>
    </row>
    <row r="32" spans="2:10" ht="12.75">
      <c r="B32" s="69"/>
      <c r="D32" s="65"/>
      <c r="E32" s="65"/>
      <c r="F32" s="69"/>
      <c r="I32" s="4"/>
      <c r="J32" s="7"/>
    </row>
    <row r="33" spans="1:10" ht="12.75">
      <c r="A33" s="6" t="s">
        <v>59</v>
      </c>
      <c r="I33" s="4"/>
      <c r="J33" s="7"/>
    </row>
    <row r="34" spans="1:10" ht="12.75">
      <c r="A34" s="6" t="s">
        <v>60</v>
      </c>
      <c r="I34" s="5"/>
      <c r="J34" s="7"/>
    </row>
    <row r="35" spans="1:10" ht="12.75">
      <c r="A35" s="6" t="s">
        <v>106</v>
      </c>
      <c r="I35" s="5"/>
      <c r="J35" s="7"/>
    </row>
    <row r="36" spans="1:10" ht="12.75">
      <c r="A36" s="6" t="s">
        <v>150</v>
      </c>
      <c r="I36" s="5"/>
      <c r="J36" s="7"/>
    </row>
    <row r="37" spans="1:10" ht="12.75">
      <c r="A37" s="6" t="s">
        <v>151</v>
      </c>
      <c r="B37" s="67"/>
      <c r="F37" s="67"/>
      <c r="I37" s="5"/>
      <c r="J37" s="7"/>
    </row>
    <row r="38" spans="2:10" ht="12.75">
      <c r="B38" s="69"/>
      <c r="D38" s="67"/>
      <c r="F38" s="69"/>
      <c r="H38" s="67"/>
      <c r="I38" s="5"/>
      <c r="J38" s="7"/>
    </row>
    <row r="39" spans="1:10" ht="12.75">
      <c r="A39" s="6" t="s">
        <v>10</v>
      </c>
      <c r="I39" s="5"/>
      <c r="J39" s="7"/>
    </row>
    <row r="40" spans="1:10" ht="12.75">
      <c r="A40" s="6" t="s">
        <v>11</v>
      </c>
      <c r="I40" s="5"/>
      <c r="J40" s="7"/>
    </row>
    <row r="41" spans="1:10" ht="22.5">
      <c r="A41" s="12" t="s">
        <v>64</v>
      </c>
      <c r="B41" s="67"/>
      <c r="D41" s="67"/>
      <c r="H41" s="67"/>
      <c r="I41" s="5"/>
      <c r="J41" s="7"/>
    </row>
    <row r="42" ht="12.75">
      <c r="I42" s="5"/>
    </row>
    <row r="43" spans="1:9" ht="13.5" thickBot="1">
      <c r="A43" s="82" t="s">
        <v>61</v>
      </c>
      <c r="B43" s="82"/>
      <c r="C43" s="70"/>
      <c r="D43" s="71"/>
      <c r="H43" s="71"/>
      <c r="I43" s="5"/>
    </row>
    <row r="44" ht="13.5" thickTop="1">
      <c r="I44" s="5"/>
    </row>
    <row r="45" ht="12.75">
      <c r="I45" s="5"/>
    </row>
    <row r="46" ht="12.75">
      <c r="I46" s="5"/>
    </row>
    <row r="47" ht="12.75">
      <c r="I47" s="5"/>
    </row>
    <row r="48" ht="12.75">
      <c r="I48" s="5"/>
    </row>
    <row r="49" ht="12.75">
      <c r="I49" s="5"/>
    </row>
    <row r="50" ht="12.75">
      <c r="I50" s="5"/>
    </row>
    <row r="51" ht="12.75">
      <c r="I51" s="5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</sheetData>
  <mergeCells count="2">
    <mergeCell ref="A43:B43"/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2008-05-30T07:25:05Z</cp:lastPrinted>
  <dcterms:created xsi:type="dcterms:W3CDTF">2007-12-07T08:18:02Z</dcterms:created>
  <dcterms:modified xsi:type="dcterms:W3CDTF">2014-06-05T14:42:08Z</dcterms:modified>
  <cp:category/>
  <cp:version/>
  <cp:contentType/>
  <cp:contentStatus/>
</cp:coreProperties>
</file>