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600" windowHeight="8010" activeTab="2"/>
  </bookViews>
  <sheets>
    <sheet name="Δόσεις" sheetId="1" r:id="rId1"/>
    <sheet name="Σύνοψη δανείων" sheetId="4" r:id="rId2"/>
    <sheet name="Περιγραφή" sheetId="2" r:id="rId3"/>
  </sheets>
  <calcPr calcId="125725"/>
</workbook>
</file>

<file path=xl/calcChain.xml><?xml version="1.0" encoding="utf-8"?>
<calcChain xmlns="http://schemas.openxmlformats.org/spreadsheetml/2006/main">
  <c r="C8" i="1"/>
  <c r="C9"/>
  <c r="C10"/>
  <c r="C11"/>
  <c r="C12"/>
  <c r="C13"/>
  <c r="C14"/>
  <c r="C15"/>
  <c r="C16"/>
  <c r="C17"/>
  <c r="C18"/>
  <c r="C7"/>
  <c r="D7" s="1"/>
  <c r="B7"/>
  <c r="B8"/>
  <c r="B9"/>
  <c r="B10"/>
  <c r="B11"/>
  <c r="B12"/>
  <c r="B13"/>
  <c r="B14"/>
  <c r="B15"/>
  <c r="B16"/>
  <c r="B17"/>
  <c r="B18"/>
  <c r="E3"/>
  <c r="F3" s="1"/>
  <c r="G3" s="1"/>
  <c r="E18" l="1"/>
  <c r="E16"/>
  <c r="E14"/>
  <c r="E12"/>
  <c r="E10"/>
  <c r="E8"/>
  <c r="D8"/>
  <c r="D9" s="1"/>
  <c r="D10" s="1"/>
  <c r="D11" s="1"/>
  <c r="D12" s="1"/>
  <c r="D13" s="1"/>
  <c r="D14" s="1"/>
  <c r="D15" s="1"/>
  <c r="D16" s="1"/>
  <c r="D17" s="1"/>
  <c r="D18" s="1"/>
  <c r="E17"/>
  <c r="E15"/>
  <c r="E13"/>
  <c r="E11"/>
  <c r="E9"/>
  <c r="E7"/>
</calcChain>
</file>

<file path=xl/sharedStrings.xml><?xml version="1.0" encoding="utf-8"?>
<sst xmlns="http://schemas.openxmlformats.org/spreadsheetml/2006/main" count="39" uniqueCount="35">
  <si>
    <t>Δάνειο Αγοράς Αυτοκινήτου</t>
  </si>
  <si>
    <t>Ποσό Δανεισμού</t>
  </si>
  <si>
    <t>Ετήσιο Επιτόκιο</t>
  </si>
  <si>
    <t>Αριθμός Δόσεων (Μηνιαίων)</t>
  </si>
  <si>
    <t>Ποσό Δόσης</t>
  </si>
  <si>
    <t>Συνολικό Ποσό Πληρωμής</t>
  </si>
  <si>
    <t>Σενάριο 1</t>
  </si>
  <si>
    <t>Συνολικός Πληρωτέος Τόκος</t>
  </si>
  <si>
    <r>
      <rPr>
        <sz val="11"/>
        <color rgb="FFFF0000"/>
        <rFont val="Calibri"/>
        <family val="2"/>
        <charset val="161"/>
        <scheme val="minor"/>
      </rPr>
      <t>2o Πρόβλημα:</t>
    </r>
    <r>
      <rPr>
        <sz val="11"/>
        <color theme="1"/>
        <rFont val="Calibri"/>
        <family val="2"/>
        <charset val="161"/>
        <scheme val="minor"/>
      </rPr>
      <t xml:space="preserve"> Βρείτε σε κάθε δόση του παραπάνω δανείου ποιό ποσό αντιστοιχεί σε τόκο και ποιο σε κεφάλαιο</t>
    </r>
  </si>
  <si>
    <t>Α/Α Δόσης</t>
  </si>
  <si>
    <t>Ποσό Τόκου</t>
  </si>
  <si>
    <t>Ποσό Πληρωμής Κεφαλαίου</t>
  </si>
  <si>
    <t>Υπόλοιπο Κεφαλαίου</t>
  </si>
  <si>
    <t>Μηνιαία Δόση</t>
  </si>
  <si>
    <r>
      <rPr>
        <sz val="11"/>
        <color rgb="FFFF0000"/>
        <rFont val="Calibri"/>
        <family val="2"/>
        <charset val="161"/>
        <scheme val="minor"/>
      </rPr>
      <t>Υπόδειξη:</t>
    </r>
    <r>
      <rPr>
        <sz val="11"/>
        <color theme="1"/>
        <rFont val="Calibri"/>
        <family val="2"/>
        <charset val="161"/>
        <scheme val="minor"/>
      </rPr>
      <t xml:space="preserve"> Η συνάρτηση για τον υπολογισμό του τόκου σε κάποια δόση είναι η </t>
    </r>
    <r>
      <rPr>
        <sz val="11"/>
        <color rgb="FFFF0000"/>
        <rFont val="Calibri"/>
        <family val="2"/>
        <charset val="161"/>
        <scheme val="minor"/>
      </rPr>
      <t>IPMT</t>
    </r>
    <r>
      <rPr>
        <sz val="11"/>
        <color theme="1"/>
        <rFont val="Calibri"/>
        <family val="2"/>
        <charset val="161"/>
        <scheme val="minor"/>
      </rPr>
      <t xml:space="preserve"> (</t>
    </r>
    <r>
      <rPr>
        <sz val="11"/>
        <color rgb="FFFF0000"/>
        <rFont val="Calibri"/>
        <family val="2"/>
        <charset val="161"/>
        <scheme val="minor"/>
      </rPr>
      <t>I</t>
    </r>
    <r>
      <rPr>
        <sz val="11"/>
        <color theme="1"/>
        <rFont val="Calibri"/>
        <family val="2"/>
        <charset val="161"/>
        <scheme val="minor"/>
      </rPr>
      <t xml:space="preserve">nterest </t>
    </r>
    <r>
      <rPr>
        <sz val="11"/>
        <color rgb="FFFF0000"/>
        <rFont val="Calibri"/>
        <family val="2"/>
        <charset val="161"/>
        <scheme val="minor"/>
      </rPr>
      <t>P</t>
    </r>
    <r>
      <rPr>
        <sz val="11"/>
        <color theme="1"/>
        <rFont val="Calibri"/>
        <family val="2"/>
        <charset val="161"/>
        <scheme val="minor"/>
      </rPr>
      <t>ay</t>
    </r>
    <r>
      <rPr>
        <sz val="11"/>
        <color rgb="FFFF0000"/>
        <rFont val="Calibri"/>
        <family val="2"/>
        <charset val="161"/>
        <scheme val="minor"/>
      </rPr>
      <t>M</t>
    </r>
    <r>
      <rPr>
        <sz val="11"/>
        <color theme="1"/>
        <rFont val="Calibri"/>
        <family val="2"/>
        <charset val="161"/>
        <scheme val="minor"/>
      </rPr>
      <t>en</t>
    </r>
    <r>
      <rPr>
        <sz val="11"/>
        <color rgb="FFFF0000"/>
        <rFont val="Calibri"/>
        <family val="2"/>
        <charset val="161"/>
        <scheme val="minor"/>
      </rPr>
      <t>T</t>
    </r>
    <r>
      <rPr>
        <sz val="11"/>
        <color theme="1"/>
        <rFont val="Calibri"/>
        <family val="2"/>
        <charset val="161"/>
        <scheme val="minor"/>
      </rPr>
      <t>) με σύνταξη IPMT(Επιτόκιο Δόσεων, Αύξων Αριθμός Δόσης, Αριθμός Δόσεων, Ποσό Δανείου, [μελλοντική αξία], [τύπος]). Για τον υπολογισμό του κεφαλαίου χρησιμοποιούμε την συνάρτηση PPMT με την ίδια σύνταξη</t>
    </r>
  </si>
  <si>
    <r>
      <rPr>
        <sz val="11"/>
        <color rgb="FFFF0000"/>
        <rFont val="Calibri"/>
        <family val="2"/>
        <charset val="161"/>
        <scheme val="minor"/>
      </rPr>
      <t>3ο Πρόβλημα:</t>
    </r>
    <r>
      <rPr>
        <sz val="11"/>
        <color theme="1"/>
        <rFont val="Calibri"/>
        <family val="2"/>
        <charset val="161"/>
        <scheme val="minor"/>
      </rPr>
      <t xml:space="preserve"> Το ίδιο αυτοκίνητο μπορείτε να το αγοράσετε και με διαφορετικό πλήθος δόσεων. Υπολογίστε τις τιμές για τα σενάρια: α) Πληρωμή σε 18 δόσεις με επιτόκιο 9%, β) Πληρωμή σε 24 δόσεις με επιτόκιο 9%, γ) Πληρωμή σε 36 δόσεις με επιτόκιο 9% </t>
    </r>
  </si>
  <si>
    <t>Άσκηση: Θέλετε να πάρετε ένα επισκευαστικό δάνειο 20.000. Η τράπεζα σας δίνει ένα δάνειο με σταθερό ετήσιο επιτόκιο 10% για 10 χρόνια. Ποια θα είναι η μηνιαία δόση σας; Πόσοι οι τόκοι που θα πληρώσετε; Πόσο το συνολικό ποσό που θα πληρώσετε στην τράπεζα; Εάν για το παραπάνω δάνειο θέλετε να πληρώνετε 750 € το μήνα σε πόσο χρονικό διάστημα θα κάνατε την αποπληρωμή του; Σε αυτή την περίπτωση πόση θα είναι οι τόκοι που θα πληρώσετε και πόσο το συνολικό ποσό που θα πληρώσετε στην τράπεζα;</t>
  </si>
  <si>
    <t>12μηνο</t>
  </si>
  <si>
    <t>Created by panagiota tsintza on 20/11/2014</t>
  </si>
  <si>
    <t>18μηνο</t>
  </si>
  <si>
    <t>24μηνο</t>
  </si>
  <si>
    <t>36μηνο</t>
  </si>
  <si>
    <t>Scenario Summary</t>
  </si>
  <si>
    <t>Changing Cells:</t>
  </si>
  <si>
    <t>Current Values:</t>
  </si>
  <si>
    <t>Result Cells:</t>
  </si>
  <si>
    <t>Notes:  Current Values column represents values of changing cells at</t>
  </si>
  <si>
    <t>time Scenario Summary Report was created.  Changing cells for each</t>
  </si>
  <si>
    <t>scenario are highlighted in gray.</t>
  </si>
  <si>
    <r>
      <rPr>
        <sz val="11"/>
        <color rgb="FFFF0000"/>
        <rFont val="Calibri"/>
        <family val="2"/>
        <charset val="161"/>
        <scheme val="minor"/>
      </rPr>
      <t>4ο Πρόβλημα</t>
    </r>
    <r>
      <rPr>
        <sz val="11"/>
        <color theme="1"/>
        <rFont val="Calibri"/>
        <family val="2"/>
        <charset val="161"/>
        <scheme val="minor"/>
      </rPr>
      <t>: Εάν θέλουμε να πληρώνουμε περίπου 800 € σαν μηνιαία δόση με σταθερό επιτόκιο 9% πόσες δόσεις πρέπει να ζητήσετε; (Χρησιμοποιείστε την αναζήτηση στόχου)</t>
    </r>
  </si>
  <si>
    <t>Αριθμός Δόσεων</t>
  </si>
  <si>
    <t>Συνολικό ποσό πληρωμής</t>
  </si>
  <si>
    <t>Πληρωτέος τόκος</t>
  </si>
  <si>
    <r>
      <rPr>
        <sz val="11"/>
        <color rgb="FFFF0000"/>
        <rFont val="Calibri"/>
        <family val="2"/>
        <charset val="161"/>
        <scheme val="minor"/>
      </rPr>
      <t>1ο Πρόβλημα:</t>
    </r>
    <r>
      <rPr>
        <sz val="11"/>
        <color theme="1"/>
        <rFont val="Calibri"/>
        <family val="2"/>
        <charset val="161"/>
        <scheme val="minor"/>
      </rPr>
      <t xml:space="preserve">    Έστω ότι θέλετε να αγοράσετε ένα αυτοκίνητο αξίας 15.000 €, με άντληση 100% του παραπάνω ποσού από δάνειο. Η αντιπροσωπεία αυτοκινήτων σας δίνει την δυνατότητα (Σενάριο 1) να αποπληρώσετε το δάνειο σε 12 ισόποσες δόσεις με σταθερό ετήσιο επιτόκιο 9%. α) Πόσο θα είναι η μηνιαία δόση; β) Πόσος ο συνολικός τόκος που θα πληρώσετε;</t>
    </r>
  </si>
  <si>
    <r>
      <rPr>
        <sz val="11"/>
        <color rgb="FFFF0000"/>
        <rFont val="Calibri"/>
        <family val="2"/>
        <charset val="161"/>
        <scheme val="minor"/>
      </rPr>
      <t>Υπόδειξη:</t>
    </r>
    <r>
      <rPr>
        <sz val="11"/>
        <color theme="1"/>
        <rFont val="Calibri"/>
        <family val="2"/>
        <charset val="161"/>
        <scheme val="minor"/>
      </rPr>
      <t xml:space="preserve"> Η συνάρτηση που χρησιμοποιείται για τον υπολογισμό της δόσης ενός δανείου είναι η </t>
    </r>
    <r>
      <rPr>
        <sz val="11"/>
        <color rgb="FFFF0000"/>
        <rFont val="Calibri"/>
        <family val="2"/>
        <charset val="161"/>
        <scheme val="minor"/>
      </rPr>
      <t>PMT</t>
    </r>
    <r>
      <rPr>
        <sz val="11"/>
        <color theme="1"/>
        <rFont val="Calibri"/>
        <family val="2"/>
        <charset val="161"/>
        <scheme val="minor"/>
      </rPr>
      <t xml:space="preserve"> (</t>
    </r>
    <r>
      <rPr>
        <sz val="11"/>
        <color rgb="FFFF0000"/>
        <rFont val="Calibri"/>
        <family val="2"/>
        <charset val="161"/>
        <scheme val="minor"/>
      </rPr>
      <t>P</t>
    </r>
    <r>
      <rPr>
        <sz val="11"/>
        <color theme="1"/>
        <rFont val="Calibri"/>
        <family val="2"/>
        <charset val="161"/>
        <scheme val="minor"/>
      </rPr>
      <t>ay</t>
    </r>
    <r>
      <rPr>
        <sz val="11"/>
        <color rgb="FFFF0000"/>
        <rFont val="Calibri"/>
        <family val="2"/>
        <charset val="161"/>
        <scheme val="minor"/>
      </rPr>
      <t>M</t>
    </r>
    <r>
      <rPr>
        <sz val="11"/>
        <color theme="1"/>
        <rFont val="Calibri"/>
        <family val="2"/>
        <charset val="161"/>
        <scheme val="minor"/>
      </rPr>
      <t>en</t>
    </r>
    <r>
      <rPr>
        <sz val="11"/>
        <color rgb="FFFF0000"/>
        <rFont val="Calibri"/>
        <family val="2"/>
        <charset val="161"/>
        <scheme val="minor"/>
      </rPr>
      <t>T</t>
    </r>
    <r>
      <rPr>
        <sz val="11"/>
        <color theme="1"/>
        <rFont val="Calibri"/>
        <family val="2"/>
        <charset val="161"/>
        <scheme val="minor"/>
      </rPr>
      <t>) με σύνταξη PMT(Επιτόκιο Δόσεων, Αριθμός Δόσεων, Ποσό δανείου, [μελλοντική αξία], [τύπος]) , με τα πεδία [] προαιρετικά. Ο τύπος πρέπει να έχει τιμή 0 αν η πληρωμή της δόσης γίνεται στο τέλος του μήνα και 1 αν γίνεται στην αρχή</t>
    </r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</si>
</sst>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4" formatCode="#,##0.00\ &quot;€&quot;"/>
  </numFmts>
  <fonts count="9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b/>
      <sz val="12"/>
      <color indexed="9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sz val="10"/>
      <color indexed="9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10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4" borderId="0" xfId="0" applyFill="1"/>
    <xf numFmtId="8" fontId="0" fillId="0" borderId="0" xfId="0" applyNumberFormat="1"/>
    <xf numFmtId="0" fontId="0" fillId="0" borderId="0" xfId="0" applyAlignment="1">
      <alignment vertical="center" wrapText="1"/>
    </xf>
    <xf numFmtId="8" fontId="0" fillId="0" borderId="0" xfId="0" applyNumberFormat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 applyBorder="1" applyAlignment="1"/>
    <xf numFmtId="8" fontId="0" fillId="0" borderId="0" xfId="0" applyNumberFormat="1" applyFill="1" applyBorder="1" applyAlignment="1"/>
    <xf numFmtId="8" fontId="0" fillId="0" borderId="2" xfId="0" applyNumberFormat="1" applyFill="1" applyBorder="1" applyAlignment="1"/>
    <xf numFmtId="0" fontId="4" fillId="6" borderId="3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0" fillId="0" borderId="4" xfId="0" applyFill="1" applyBorder="1" applyAlignment="1"/>
    <xf numFmtId="0" fontId="5" fillId="7" borderId="0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left"/>
    </xf>
    <xf numFmtId="0" fontId="5" fillId="7" borderId="2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right"/>
    </xf>
    <xf numFmtId="0" fontId="7" fillId="6" borderId="3" xfId="0" applyFont="1" applyFill="1" applyBorder="1" applyAlignment="1">
      <alignment horizontal="right"/>
    </xf>
    <xf numFmtId="0" fontId="0" fillId="8" borderId="0" xfId="0" applyFill="1" applyBorder="1" applyAlignment="1"/>
    <xf numFmtId="0" fontId="8" fillId="0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E3" sqref="E3"/>
    </sheetView>
  </sheetViews>
  <sheetFormatPr defaultRowHeight="15"/>
  <cols>
    <col min="1" max="1" width="10.42578125" customWidth="1"/>
    <col min="2" max="2" width="15.28515625" customWidth="1"/>
    <col min="3" max="3" width="12.5703125" style="1" customWidth="1"/>
    <col min="4" max="4" width="11.42578125" customWidth="1"/>
    <col min="5" max="5" width="11.85546875" customWidth="1"/>
    <col min="6" max="6" width="14.42578125" customWidth="1"/>
    <col min="7" max="7" width="12.42578125" customWidth="1"/>
  </cols>
  <sheetData>
    <row r="1" spans="1:7" ht="21">
      <c r="A1" s="29" t="s">
        <v>0</v>
      </c>
      <c r="B1" s="29"/>
      <c r="C1" s="29"/>
      <c r="D1" s="29"/>
      <c r="E1" s="29"/>
      <c r="F1" s="29"/>
      <c r="G1" s="29"/>
    </row>
    <row r="2" spans="1:7" ht="45">
      <c r="B2" s="6" t="s">
        <v>1</v>
      </c>
      <c r="C2" s="7" t="s">
        <v>2</v>
      </c>
      <c r="D2" s="7" t="s">
        <v>3</v>
      </c>
      <c r="E2" s="6" t="s">
        <v>4</v>
      </c>
      <c r="F2" s="7" t="s">
        <v>5</v>
      </c>
      <c r="G2" s="7" t="s">
        <v>7</v>
      </c>
    </row>
    <row r="3" spans="1:7">
      <c r="A3" s="8" t="s">
        <v>6</v>
      </c>
      <c r="B3" s="3">
        <v>15000</v>
      </c>
      <c r="C3" s="4">
        <v>0.09</v>
      </c>
      <c r="D3">
        <v>12</v>
      </c>
      <c r="E3" s="9">
        <f>PMT(C3/12,D3,B3)</f>
        <v>-1311.7721515488061</v>
      </c>
      <c r="F3" s="9">
        <f>E3*D3</f>
        <v>-15741.265818585673</v>
      </c>
      <c r="G3" s="9">
        <f>F3+B3</f>
        <v>-741.2658185856726</v>
      </c>
    </row>
    <row r="5" spans="1:7" ht="45">
      <c r="A5" s="12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2"/>
      <c r="G5" s="2"/>
    </row>
    <row r="6" spans="1:7">
      <c r="A6" s="2"/>
      <c r="B6" s="2"/>
      <c r="D6" s="3">
        <v>15000</v>
      </c>
      <c r="E6" s="1"/>
      <c r="F6" s="2"/>
      <c r="G6" s="2"/>
    </row>
    <row r="7" spans="1:7">
      <c r="A7">
        <v>1</v>
      </c>
      <c r="B7" s="9">
        <f>IPMT($C$3/12,A7,$D$3,$B$3)</f>
        <v>-112.5</v>
      </c>
      <c r="C7" s="11">
        <f>PPMT($C$3/12,A7,$D$3,$B$3)</f>
        <v>-1199.2721515488061</v>
      </c>
      <c r="D7" s="3">
        <f>D6+C7</f>
        <v>13800.727848451193</v>
      </c>
      <c r="E7" s="9">
        <f>B7+C7</f>
        <v>-1311.7721515488061</v>
      </c>
    </row>
    <row r="8" spans="1:7">
      <c r="A8">
        <v>2</v>
      </c>
      <c r="B8" s="9">
        <f t="shared" ref="B8:B18" si="0">IPMT($C$3/12,A8,$D$3,$B$3)</f>
        <v>-103.50545886338388</v>
      </c>
      <c r="C8" s="11">
        <f t="shared" ref="C8:C18" si="1">PPMT($C$3/12,A8,$D$3,$B$3)</f>
        <v>-1208.2666926854222</v>
      </c>
      <c r="D8" s="3">
        <f t="shared" ref="D8:D18" si="2">D7+C8</f>
        <v>12592.461155765772</v>
      </c>
      <c r="E8" s="9">
        <f t="shared" ref="E8:E18" si="3">B8+C8</f>
        <v>-1311.7721515488061</v>
      </c>
    </row>
    <row r="9" spans="1:7">
      <c r="A9">
        <v>3</v>
      </c>
      <c r="B9" s="9">
        <f t="shared" si="0"/>
        <v>-94.443458668243025</v>
      </c>
      <c r="C9" s="11">
        <f t="shared" si="1"/>
        <v>-1217.328692880563</v>
      </c>
      <c r="D9" s="3">
        <f t="shared" si="2"/>
        <v>11375.132462885209</v>
      </c>
      <c r="E9" s="9">
        <f t="shared" si="3"/>
        <v>-1311.7721515488061</v>
      </c>
    </row>
    <row r="10" spans="1:7">
      <c r="A10">
        <v>4</v>
      </c>
      <c r="B10" s="9">
        <f t="shared" si="0"/>
        <v>-85.313493471638722</v>
      </c>
      <c r="C10" s="11">
        <f t="shared" si="1"/>
        <v>-1226.4586580771672</v>
      </c>
      <c r="D10" s="3">
        <f t="shared" si="2"/>
        <v>10148.673804808042</v>
      </c>
      <c r="E10" s="9">
        <f t="shared" si="3"/>
        <v>-1311.7721515488061</v>
      </c>
    </row>
    <row r="11" spans="1:7">
      <c r="A11">
        <v>5</v>
      </c>
      <c r="B11" s="9">
        <f t="shared" si="0"/>
        <v>-76.115053536059847</v>
      </c>
      <c r="C11" s="11">
        <f t="shared" si="1"/>
        <v>-1235.6570980127462</v>
      </c>
      <c r="D11" s="3">
        <f t="shared" si="2"/>
        <v>8913.0167067952971</v>
      </c>
      <c r="E11" s="9">
        <f t="shared" si="3"/>
        <v>-1311.7721515488061</v>
      </c>
    </row>
    <row r="12" spans="1:7">
      <c r="A12">
        <v>6</v>
      </c>
      <c r="B12" s="9">
        <f t="shared" si="0"/>
        <v>-66.84762530096431</v>
      </c>
      <c r="C12" s="11">
        <f t="shared" si="1"/>
        <v>-1244.9245262478416</v>
      </c>
      <c r="D12" s="3">
        <f t="shared" si="2"/>
        <v>7668.0921805474554</v>
      </c>
      <c r="E12" s="9">
        <f t="shared" si="3"/>
        <v>-1311.7721515488061</v>
      </c>
    </row>
    <row r="13" spans="1:7">
      <c r="A13">
        <v>7</v>
      </c>
      <c r="B13" s="9">
        <f t="shared" si="0"/>
        <v>-57.510691354105184</v>
      </c>
      <c r="C13" s="11">
        <f t="shared" si="1"/>
        <v>-1254.2614601947009</v>
      </c>
      <c r="D13" s="3">
        <f t="shared" si="2"/>
        <v>6413.8307203527547</v>
      </c>
      <c r="E13" s="9">
        <f t="shared" si="3"/>
        <v>-1311.7721515488061</v>
      </c>
    </row>
    <row r="14" spans="1:7">
      <c r="A14">
        <v>8</v>
      </c>
      <c r="B14" s="9">
        <f t="shared" si="0"/>
        <v>-48.103730402644757</v>
      </c>
      <c r="C14" s="11">
        <f t="shared" si="1"/>
        <v>-1263.6684211461613</v>
      </c>
      <c r="D14" s="3">
        <f t="shared" si="2"/>
        <v>5150.1622992065932</v>
      </c>
      <c r="E14" s="9">
        <f t="shared" si="3"/>
        <v>-1311.7721515488061</v>
      </c>
    </row>
    <row r="15" spans="1:7">
      <c r="A15">
        <v>9</v>
      </c>
      <c r="B15" s="9">
        <f t="shared" si="0"/>
        <v>-38.626217244048576</v>
      </c>
      <c r="C15" s="11">
        <f t="shared" si="1"/>
        <v>-1273.1459343047575</v>
      </c>
      <c r="D15" s="3">
        <f t="shared" si="2"/>
        <v>3877.0163649018359</v>
      </c>
      <c r="E15" s="9">
        <f t="shared" si="3"/>
        <v>-1311.7721515488061</v>
      </c>
    </row>
    <row r="16" spans="1:7">
      <c r="A16">
        <v>10</v>
      </c>
      <c r="B16" s="9">
        <f t="shared" si="0"/>
        <v>-29.07762273676288</v>
      </c>
      <c r="C16" s="11">
        <f t="shared" si="1"/>
        <v>-1282.6945288120432</v>
      </c>
      <c r="D16" s="3">
        <f t="shared" si="2"/>
        <v>2594.3218360897927</v>
      </c>
      <c r="E16" s="9">
        <f t="shared" si="3"/>
        <v>-1311.7721515488061</v>
      </c>
    </row>
    <row r="17" spans="1:5">
      <c r="A17">
        <v>11</v>
      </c>
      <c r="B17" s="9">
        <f t="shared" si="0"/>
        <v>-19.45741377067236</v>
      </c>
      <c r="C17" s="11">
        <f t="shared" si="1"/>
        <v>-1292.3147377781338</v>
      </c>
      <c r="D17" s="3">
        <f t="shared" si="2"/>
        <v>1302.0070983116589</v>
      </c>
      <c r="E17" s="9">
        <f t="shared" si="3"/>
        <v>-1311.7721515488061</v>
      </c>
    </row>
    <row r="18" spans="1:5">
      <c r="A18">
        <v>12</v>
      </c>
      <c r="B18" s="9">
        <f t="shared" si="0"/>
        <v>-9.7650532373361685</v>
      </c>
      <c r="C18" s="11">
        <f t="shared" si="1"/>
        <v>-1302.0070983114699</v>
      </c>
      <c r="D18" s="3">
        <f t="shared" si="2"/>
        <v>1.8894752429332584E-10</v>
      </c>
      <c r="E18" s="9">
        <f t="shared" si="3"/>
        <v>-1311.7721515488061</v>
      </c>
    </row>
  </sheetData>
  <scenarios current="3" sqref="E3 F3 G3">
    <scenario name="12μηνο" locked="1" count="1" user="panagiota tsintza" comment="Created by panagiota tsintza on 20/11/2014">
      <inputCells r="D3" val="12"/>
    </scenario>
    <scenario name="18μηνο" locked="1" count="1" user="panagiota tsintza" comment="Created by panagiota tsintza on 20/11/2014">
      <inputCells r="D3" val="18"/>
    </scenario>
    <scenario name="24μηνο" locked="1" count="1" user="panagiota tsintza" comment="Created by panagiota tsintza on 20/11/2014">
      <inputCells r="D3" val="24"/>
    </scenario>
    <scenario name="36μηνο" locked="1" count="1" user="panagiota tsintza" comment="Created by panagiota tsintza on 20/11/2014">
      <inputCells r="D3" val="36"/>
    </scenario>
  </scenarios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B1:H13"/>
  <sheetViews>
    <sheetView showGridLines="0" workbookViewId="0">
      <selection activeCell="C10" sqref="C10"/>
    </sheetView>
  </sheetViews>
  <sheetFormatPr defaultRowHeight="15" outlineLevelRow="1" outlineLevelCol="1"/>
  <cols>
    <col min="3" max="3" width="26.140625" customWidth="1"/>
    <col min="4" max="8" width="13.140625" bestFit="1" customWidth="1" outlineLevel="1"/>
  </cols>
  <sheetData>
    <row r="1" spans="2:8" ht="15.75" thickBot="1"/>
    <row r="2" spans="2:8" ht="15.75">
      <c r="B2" s="19" t="s">
        <v>22</v>
      </c>
      <c r="C2" s="19"/>
      <c r="D2" s="24"/>
      <c r="E2" s="24"/>
      <c r="F2" s="24"/>
      <c r="G2" s="24"/>
      <c r="H2" s="24"/>
    </row>
    <row r="3" spans="2:8" ht="15.75" collapsed="1">
      <c r="B3" s="18"/>
      <c r="C3" s="18"/>
      <c r="D3" s="25" t="s">
        <v>24</v>
      </c>
      <c r="E3" s="25" t="s">
        <v>17</v>
      </c>
      <c r="F3" s="25" t="s">
        <v>19</v>
      </c>
      <c r="G3" s="25" t="s">
        <v>20</v>
      </c>
      <c r="H3" s="25" t="s">
        <v>21</v>
      </c>
    </row>
    <row r="4" spans="2:8" ht="33.75" hidden="1" outlineLevel="1">
      <c r="B4" s="21"/>
      <c r="C4" s="21"/>
      <c r="D4" s="15"/>
      <c r="E4" s="27" t="s">
        <v>18</v>
      </c>
      <c r="F4" s="27" t="s">
        <v>18</v>
      </c>
      <c r="G4" s="27" t="s">
        <v>18</v>
      </c>
      <c r="H4" s="27" t="s">
        <v>18</v>
      </c>
    </row>
    <row r="5" spans="2:8">
      <c r="B5" s="22" t="s">
        <v>23</v>
      </c>
      <c r="C5" s="22"/>
      <c r="D5" s="20"/>
      <c r="E5" s="20"/>
      <c r="F5" s="20"/>
      <c r="G5" s="20"/>
      <c r="H5" s="20"/>
    </row>
    <row r="6" spans="2:8" outlineLevel="1">
      <c r="B6" s="21"/>
      <c r="C6" s="21" t="s">
        <v>30</v>
      </c>
      <c r="D6" s="15">
        <v>12</v>
      </c>
      <c r="E6" s="26">
        <v>12</v>
      </c>
      <c r="F6" s="26">
        <v>18</v>
      </c>
      <c r="G6" s="26">
        <v>24</v>
      </c>
      <c r="H6" s="26">
        <v>36</v>
      </c>
    </row>
    <row r="7" spans="2:8">
      <c r="B7" s="22" t="s">
        <v>25</v>
      </c>
      <c r="C7" s="22"/>
      <c r="D7" s="20"/>
      <c r="E7" s="20"/>
      <c r="F7" s="20"/>
      <c r="G7" s="20"/>
      <c r="H7" s="20"/>
    </row>
    <row r="8" spans="2:8" outlineLevel="1">
      <c r="B8" s="21"/>
      <c r="C8" s="21" t="s">
        <v>13</v>
      </c>
      <c r="D8" s="16">
        <v>-1311.7721515488099</v>
      </c>
      <c r="E8" s="16">
        <v>-1311.7721515488099</v>
      </c>
      <c r="F8" s="16">
        <v>-893.96496418397703</v>
      </c>
      <c r="G8" s="16">
        <v>-685.27113418758904</v>
      </c>
      <c r="H8" s="16">
        <v>-476.99598989910601</v>
      </c>
    </row>
    <row r="9" spans="2:8" outlineLevel="1">
      <c r="B9" s="21"/>
      <c r="C9" s="21" t="s">
        <v>31</v>
      </c>
      <c r="D9" s="16">
        <v>-15741.2658185857</v>
      </c>
      <c r="E9" s="16">
        <v>-15741.2658185857</v>
      </c>
      <c r="F9" s="16">
        <v>-16091.369355311601</v>
      </c>
      <c r="G9" s="16">
        <v>-16446.507220502099</v>
      </c>
      <c r="H9" s="16">
        <v>-17171.8556363678</v>
      </c>
    </row>
    <row r="10" spans="2:8" ht="15.75" outlineLevel="1" thickBot="1">
      <c r="B10" s="23"/>
      <c r="C10" s="23" t="s">
        <v>32</v>
      </c>
      <c r="D10" s="17">
        <v>-741.26581858567295</v>
      </c>
      <c r="E10" s="17">
        <v>-741.26581858567295</v>
      </c>
      <c r="F10" s="17">
        <v>-1091.36935531158</v>
      </c>
      <c r="G10" s="17">
        <v>-1446.5072205021499</v>
      </c>
      <c r="H10" s="17">
        <v>-2171.8556363677999</v>
      </c>
    </row>
    <row r="11" spans="2:8">
      <c r="B11" t="s">
        <v>26</v>
      </c>
    </row>
    <row r="12" spans="2:8">
      <c r="B12" t="s">
        <v>27</v>
      </c>
    </row>
    <row r="13" spans="2:8">
      <c r="B13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3"/>
  <sheetViews>
    <sheetView tabSelected="1" topLeftCell="A8" workbookViewId="0">
      <selection activeCell="A2" sqref="A2"/>
    </sheetView>
  </sheetViews>
  <sheetFormatPr defaultRowHeight="15"/>
  <cols>
    <col min="1" max="1" width="146.42578125" customWidth="1"/>
  </cols>
  <sheetData>
    <row r="1" spans="1:1" ht="45">
      <c r="A1" s="5" t="s">
        <v>33</v>
      </c>
    </row>
    <row r="2" spans="1:1" ht="45">
      <c r="A2" s="1" t="s">
        <v>34</v>
      </c>
    </row>
    <row r="5" spans="1:1">
      <c r="A5" s="10" t="s">
        <v>8</v>
      </c>
    </row>
    <row r="6" spans="1:1" ht="45">
      <c r="A6" s="10" t="s">
        <v>14</v>
      </c>
    </row>
    <row r="8" spans="1:1" ht="30">
      <c r="A8" s="10" t="s">
        <v>15</v>
      </c>
    </row>
    <row r="11" spans="1:1" ht="30">
      <c r="A11" s="28" t="s">
        <v>29</v>
      </c>
    </row>
    <row r="13" spans="1:1" ht="60">
      <c r="A13" s="14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Δόσεις</vt:lpstr>
      <vt:lpstr>Σύνοψη δανείων</vt:lpstr>
      <vt:lpstr>Περιγραφή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panagiota tsintza</dc:creator>
  <cp:lastModifiedBy>panagiota tsintza</cp:lastModifiedBy>
  <dcterms:created xsi:type="dcterms:W3CDTF">2014-11-18T13:53:53Z</dcterms:created>
  <dcterms:modified xsi:type="dcterms:W3CDTF">2015-12-22T10:03:13Z</dcterms:modified>
</cp:coreProperties>
</file>